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①市売り業務\❷市況\木材市況表\"/>
    </mc:Choice>
  </mc:AlternateContent>
  <xr:revisionPtr revIDLastSave="0" documentId="13_ncr:1_{F0A66711-1F06-4897-B36D-13F229C6BB1D}" xr6:coauthVersionLast="47" xr6:coauthVersionMax="47" xr10:uidLastSave="{00000000-0000-0000-0000-000000000000}"/>
  <bookViews>
    <workbookView xWindow="-108" yWindow="-108" windowWidth="23256" windowHeight="12456" tabRatio="599" firstSheet="14" activeTab="23" xr2:uid="{934147D8-161D-4AD8-B20A-4D1D1E631F7B}"/>
  </bookViews>
  <sheets>
    <sheet name="1088回" sheetId="1" r:id="rId1"/>
    <sheet name="1089回" sheetId="2" r:id="rId2"/>
    <sheet name="1090回" sheetId="3" r:id="rId3"/>
    <sheet name="1091回" sheetId="4" r:id="rId4"/>
    <sheet name="1092回" sheetId="5" r:id="rId5"/>
    <sheet name="1093回" sheetId="6" r:id="rId6"/>
    <sheet name="1094回" sheetId="7" r:id="rId7"/>
    <sheet name="1095回" sheetId="8" r:id="rId8"/>
    <sheet name="1096回" sheetId="9" r:id="rId9"/>
    <sheet name="1097回" sheetId="10" r:id="rId10"/>
    <sheet name="1098回" sheetId="11" r:id="rId11"/>
    <sheet name="1099回" sheetId="12" r:id="rId12"/>
    <sheet name="1100回" sheetId="13" r:id="rId13"/>
    <sheet name="1101回" sheetId="14" r:id="rId14"/>
    <sheet name="1102回" sheetId="15" r:id="rId15"/>
    <sheet name="1103回" sheetId="16" r:id="rId16"/>
    <sheet name="1104回" sheetId="17" r:id="rId17"/>
    <sheet name="1105回" sheetId="18" r:id="rId18"/>
    <sheet name="1106回" sheetId="19" r:id="rId19"/>
    <sheet name="1107回" sheetId="20" r:id="rId20"/>
    <sheet name="1108回" sheetId="21" r:id="rId21"/>
    <sheet name="1109回" sheetId="22" r:id="rId22"/>
    <sheet name="1110回" sheetId="23" r:id="rId23"/>
    <sheet name="1111回" sheetId="24" r:id="rId24"/>
  </sheets>
  <definedNames>
    <definedName name="_xlnm.Print_Area" localSheetId="0">'1088回'!$A$1:$L$41</definedName>
    <definedName name="_xlnm.Print_Area" localSheetId="1">'1089回'!$A$1:$L$41</definedName>
    <definedName name="_xlnm.Print_Area" localSheetId="2">'1090回'!$A$1:$L$41</definedName>
    <definedName name="_xlnm.Print_Area" localSheetId="3">'1091回'!$A$1:$L$41</definedName>
    <definedName name="_xlnm.Print_Area" localSheetId="4">'1092回'!$A$1:$L$41</definedName>
    <definedName name="_xlnm.Print_Area" localSheetId="5">'1093回'!$A$1:$L$41</definedName>
    <definedName name="_xlnm.Print_Area" localSheetId="6">'1094回'!$A$1:$L$41</definedName>
    <definedName name="_xlnm.Print_Area" localSheetId="7">'1095回'!$A$1:$L$41</definedName>
    <definedName name="_xlnm.Print_Area" localSheetId="8">'1096回'!$A$1:$L$43</definedName>
    <definedName name="_xlnm.Print_Area" localSheetId="9">'1097回'!$A$1:$L$41</definedName>
    <definedName name="_xlnm.Print_Area" localSheetId="10">'1098回'!$A$1:$L$41</definedName>
    <definedName name="_xlnm.Print_Area" localSheetId="11">'1099回'!$A$1:$L$41</definedName>
    <definedName name="_xlnm.Print_Area" localSheetId="12">'1100回'!$A$1:$L$41</definedName>
    <definedName name="_xlnm.Print_Area" localSheetId="13">'1101回'!$A$1:$L$41</definedName>
    <definedName name="_xlnm.Print_Area" localSheetId="14">'1102回'!$A$1:$L$41</definedName>
    <definedName name="_xlnm.Print_Area" localSheetId="15">'1103回'!$A$1:$L$41</definedName>
    <definedName name="_xlnm.Print_Area" localSheetId="16">'1104回'!$A$1:$L$41</definedName>
    <definedName name="_xlnm.Print_Area" localSheetId="17">'1105回'!$A$1:$L$41</definedName>
    <definedName name="_xlnm.Print_Area" localSheetId="18">'1106回'!$A$1:$L$41</definedName>
    <definedName name="_xlnm.Print_Area" localSheetId="19">'1107回'!$A$1:$L$41</definedName>
    <definedName name="_xlnm.Print_Area" localSheetId="20">'1108回'!$A$1:$L$41</definedName>
    <definedName name="_xlnm.Print_Area" localSheetId="21">'1109回'!$A$1:$L$41</definedName>
    <definedName name="_xlnm.Print_Area" localSheetId="22">'1110回'!$A$1:$L$41</definedName>
    <definedName name="_xlnm.Print_Area" localSheetId="23">'1111回'!$A$1:$L$41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24" l="1"/>
  <c r="O28" i="24"/>
  <c r="O27" i="24"/>
  <c r="O26" i="24"/>
  <c r="O25" i="24"/>
  <c r="O24" i="24"/>
  <c r="O23" i="24"/>
  <c r="O22" i="24"/>
  <c r="O21" i="24"/>
  <c r="O20" i="24"/>
  <c r="O19" i="24"/>
  <c r="O18" i="24"/>
  <c r="O17" i="24"/>
  <c r="O16" i="24"/>
  <c r="O15" i="24"/>
  <c r="O14" i="24"/>
  <c r="O13" i="24"/>
  <c r="O12" i="24"/>
  <c r="O11" i="24"/>
  <c r="O10" i="24"/>
  <c r="O9" i="24"/>
  <c r="O8" i="24"/>
  <c r="O7" i="24"/>
  <c r="O6" i="24"/>
  <c r="O5" i="24"/>
  <c r="O4" i="24"/>
  <c r="O3" i="24"/>
  <c r="O2" i="24"/>
  <c r="D2" i="24"/>
  <c r="O1" i="24"/>
  <c r="I31" i="23"/>
  <c r="O28" i="23"/>
  <c r="O27" i="23"/>
  <c r="O26" i="23"/>
  <c r="O25" i="23"/>
  <c r="O24" i="23"/>
  <c r="O23" i="23"/>
  <c r="O22" i="23"/>
  <c r="O21" i="23"/>
  <c r="O20" i="23"/>
  <c r="O19" i="23"/>
  <c r="O18" i="23"/>
  <c r="O17" i="23"/>
  <c r="O16" i="23"/>
  <c r="O15" i="23"/>
  <c r="O14" i="23"/>
  <c r="O13" i="23"/>
  <c r="O12" i="23"/>
  <c r="O11" i="23"/>
  <c r="O10" i="23"/>
  <c r="O9" i="23"/>
  <c r="O8" i="23"/>
  <c r="O7" i="23"/>
  <c r="O6" i="23"/>
  <c r="O5" i="23"/>
  <c r="O4" i="23"/>
  <c r="O3" i="23"/>
  <c r="O2" i="23"/>
  <c r="D2" i="23"/>
  <c r="O1" i="23"/>
  <c r="I31" i="22"/>
  <c r="O28" i="22"/>
  <c r="O27" i="22"/>
  <c r="O26" i="22"/>
  <c r="O25" i="22"/>
  <c r="O24" i="22"/>
  <c r="O23" i="22"/>
  <c r="O22" i="22"/>
  <c r="O21" i="22"/>
  <c r="O20" i="22"/>
  <c r="O19" i="22"/>
  <c r="O18" i="22"/>
  <c r="O17" i="22"/>
  <c r="O16" i="22"/>
  <c r="O15" i="22"/>
  <c r="O14" i="22"/>
  <c r="O13" i="22"/>
  <c r="O12" i="22"/>
  <c r="O11" i="22"/>
  <c r="O10" i="22"/>
  <c r="O9" i="22"/>
  <c r="O8" i="22"/>
  <c r="O7" i="22"/>
  <c r="O6" i="22"/>
  <c r="O5" i="22"/>
  <c r="O4" i="22"/>
  <c r="O3" i="22"/>
  <c r="O2" i="22"/>
  <c r="D2" i="22"/>
  <c r="O1" i="22"/>
  <c r="I31" i="21"/>
  <c r="O28" i="21"/>
  <c r="O27" i="21"/>
  <c r="O26" i="21"/>
  <c r="O25" i="21"/>
  <c r="O24" i="21"/>
  <c r="O23" i="21"/>
  <c r="O22" i="21"/>
  <c r="O21" i="21"/>
  <c r="O20" i="21"/>
  <c r="O19" i="21"/>
  <c r="O18" i="21"/>
  <c r="O17" i="21"/>
  <c r="O16" i="21"/>
  <c r="O15" i="21"/>
  <c r="O14" i="21"/>
  <c r="O13" i="21"/>
  <c r="O12" i="21"/>
  <c r="O11" i="21"/>
  <c r="O10" i="21"/>
  <c r="O9" i="21"/>
  <c r="O8" i="21"/>
  <c r="O7" i="21"/>
  <c r="O6" i="21"/>
  <c r="O5" i="21"/>
  <c r="O4" i="21"/>
  <c r="O3" i="21"/>
  <c r="O2" i="21"/>
  <c r="D2" i="21"/>
  <c r="O1" i="21"/>
  <c r="I31" i="20"/>
  <c r="O28" i="20"/>
  <c r="O27" i="20"/>
  <c r="O26" i="20"/>
  <c r="O25" i="20"/>
  <c r="O24" i="20"/>
  <c r="O23" i="20"/>
  <c r="O22" i="20"/>
  <c r="O21" i="20"/>
  <c r="O20" i="20"/>
  <c r="O19" i="20"/>
  <c r="O18" i="20"/>
  <c r="O17" i="20"/>
  <c r="O16" i="20"/>
  <c r="O15" i="20"/>
  <c r="O14" i="20"/>
  <c r="O13" i="20"/>
  <c r="O12" i="20"/>
  <c r="O11" i="20"/>
  <c r="O10" i="20"/>
  <c r="O9" i="20"/>
  <c r="O8" i="20"/>
  <c r="O7" i="20"/>
  <c r="O6" i="20"/>
  <c r="O5" i="20"/>
  <c r="O4" i="20"/>
  <c r="O3" i="20"/>
  <c r="O2" i="20"/>
  <c r="D2" i="20"/>
  <c r="O1" i="20"/>
  <c r="I31"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O2" i="19"/>
  <c r="D2" i="19"/>
  <c r="O1" i="19"/>
  <c r="I31" i="18"/>
  <c r="O28" i="18"/>
  <c r="O27" i="18"/>
  <c r="O26" i="18"/>
  <c r="O25" i="18"/>
  <c r="O24" i="18"/>
  <c r="O23" i="18"/>
  <c r="O22" i="18"/>
  <c r="O21" i="18"/>
  <c r="O20" i="18"/>
  <c r="O19" i="18"/>
  <c r="O18" i="18"/>
  <c r="O17" i="18"/>
  <c r="O16" i="18"/>
  <c r="O15" i="18"/>
  <c r="O14" i="18"/>
  <c r="O13" i="18"/>
  <c r="O12" i="18"/>
  <c r="O11" i="18"/>
  <c r="O10" i="18"/>
  <c r="O9" i="18"/>
  <c r="O8" i="18"/>
  <c r="O7" i="18"/>
  <c r="O6" i="18"/>
  <c r="O5" i="18"/>
  <c r="O4" i="18"/>
  <c r="O3" i="18"/>
  <c r="O2" i="18"/>
  <c r="D2" i="18"/>
  <c r="O1" i="18"/>
  <c r="I31" i="17"/>
  <c r="O28" i="17"/>
  <c r="O27" i="17"/>
  <c r="O26" i="17"/>
  <c r="O25" i="17"/>
  <c r="O24" i="17"/>
  <c r="O23" i="17"/>
  <c r="O22" i="17"/>
  <c r="O21" i="17"/>
  <c r="O20" i="17"/>
  <c r="O19" i="17"/>
  <c r="O18" i="17"/>
  <c r="O17" i="17"/>
  <c r="O16" i="17"/>
  <c r="O15" i="17"/>
  <c r="O14" i="17"/>
  <c r="O13" i="17"/>
  <c r="O12" i="17"/>
  <c r="O11" i="17"/>
  <c r="O10" i="17"/>
  <c r="O9" i="17"/>
  <c r="O8" i="17"/>
  <c r="O7" i="17"/>
  <c r="O6" i="17"/>
  <c r="O5" i="17"/>
  <c r="O4" i="17"/>
  <c r="O3" i="17"/>
  <c r="O2" i="17"/>
  <c r="D2" i="17"/>
  <c r="O1" i="17"/>
  <c r="I31" i="16"/>
  <c r="O28" i="16"/>
  <c r="O27" i="16"/>
  <c r="O26" i="16"/>
  <c r="O25" i="16"/>
  <c r="O24" i="16"/>
  <c r="O23" i="16"/>
  <c r="O22" i="16"/>
  <c r="O21" i="16"/>
  <c r="O20" i="16"/>
  <c r="O19" i="16"/>
  <c r="O18" i="16"/>
  <c r="O17" i="16"/>
  <c r="O16" i="16"/>
  <c r="O15" i="16"/>
  <c r="O14" i="16"/>
  <c r="O13" i="16"/>
  <c r="O12" i="16"/>
  <c r="O11" i="16"/>
  <c r="O10" i="16"/>
  <c r="O9" i="16"/>
  <c r="O8" i="16"/>
  <c r="O7" i="16"/>
  <c r="O6" i="16"/>
  <c r="O5" i="16"/>
  <c r="O4" i="16"/>
  <c r="O3" i="16"/>
  <c r="O2" i="16"/>
  <c r="D2" i="16"/>
  <c r="O1" i="16"/>
  <c r="I31" i="15"/>
  <c r="O28" i="15"/>
  <c r="O27" i="15"/>
  <c r="O26" i="15"/>
  <c r="O25" i="15"/>
  <c r="O24" i="15"/>
  <c r="O23" i="15"/>
  <c r="O22" i="15"/>
  <c r="O21" i="15"/>
  <c r="O20" i="15"/>
  <c r="O19" i="15"/>
  <c r="O18" i="15"/>
  <c r="O17" i="15"/>
  <c r="O16" i="15"/>
  <c r="O15" i="15"/>
  <c r="O14" i="15"/>
  <c r="O13" i="15"/>
  <c r="O12" i="15"/>
  <c r="O11" i="15"/>
  <c r="O10" i="15"/>
  <c r="O9" i="15"/>
  <c r="O8" i="15"/>
  <c r="O7" i="15"/>
  <c r="O6" i="15"/>
  <c r="O5" i="15"/>
  <c r="O4" i="15"/>
  <c r="O3" i="15"/>
  <c r="O2" i="15"/>
  <c r="D2" i="15"/>
  <c r="O1" i="15"/>
  <c r="I31" i="14"/>
  <c r="O28" i="14"/>
  <c r="O27" i="14"/>
  <c r="O26" i="14"/>
  <c r="O25" i="14"/>
  <c r="O24" i="14"/>
  <c r="O23" i="14"/>
  <c r="O22" i="14"/>
  <c r="O21" i="14"/>
  <c r="O20" i="14"/>
  <c r="O19" i="14"/>
  <c r="O18" i="14"/>
  <c r="O17" i="14"/>
  <c r="O16" i="14"/>
  <c r="O15" i="14"/>
  <c r="O14" i="14"/>
  <c r="O13" i="14"/>
  <c r="O12" i="14"/>
  <c r="O11" i="14"/>
  <c r="O10" i="14"/>
  <c r="O9" i="14"/>
  <c r="O8" i="14"/>
  <c r="O7" i="14"/>
  <c r="O6" i="14"/>
  <c r="O5" i="14"/>
  <c r="O4" i="14"/>
  <c r="O3" i="14"/>
  <c r="O2" i="14"/>
  <c r="D2" i="14"/>
  <c r="O1" i="14"/>
  <c r="I31" i="13"/>
  <c r="O25" i="13"/>
  <c r="O26" i="13"/>
  <c r="O28" i="13"/>
  <c r="O27" i="13"/>
  <c r="O24" i="13"/>
  <c r="O23" i="13"/>
  <c r="O22" i="13"/>
  <c r="O21" i="13"/>
  <c r="O20" i="13"/>
  <c r="O19" i="13"/>
  <c r="O18" i="13"/>
  <c r="O17" i="13"/>
  <c r="O16" i="13"/>
  <c r="O15" i="13"/>
  <c r="O14" i="13"/>
  <c r="O13" i="13"/>
  <c r="O12" i="13"/>
  <c r="O11" i="13"/>
  <c r="O10" i="13"/>
  <c r="O9" i="13"/>
  <c r="O8" i="13"/>
  <c r="O7" i="13"/>
  <c r="O6" i="13"/>
  <c r="O5" i="13"/>
  <c r="O4" i="13"/>
  <c r="O3" i="13"/>
  <c r="O2" i="13"/>
  <c r="D2" i="13"/>
  <c r="O1" i="13"/>
  <c r="I31" i="12"/>
  <c r="O28" i="12"/>
  <c r="O27" i="12"/>
  <c r="O26" i="12"/>
  <c r="O25" i="12"/>
  <c r="O24" i="12"/>
  <c r="O23" i="12"/>
  <c r="O22" i="12"/>
  <c r="O21" i="12"/>
  <c r="O20" i="12"/>
  <c r="O19" i="12"/>
  <c r="O18" i="12"/>
  <c r="O17" i="12"/>
  <c r="O16" i="12"/>
  <c r="O15" i="12"/>
  <c r="O14" i="12"/>
  <c r="O13" i="12"/>
  <c r="O12" i="12"/>
  <c r="O11" i="12"/>
  <c r="O10" i="12"/>
  <c r="O9" i="12"/>
  <c r="O8" i="12"/>
  <c r="O7" i="12"/>
  <c r="O6" i="12"/>
  <c r="O5" i="12"/>
  <c r="O4" i="12"/>
  <c r="O3" i="12"/>
  <c r="O2" i="12"/>
  <c r="D2" i="12"/>
  <c r="O1" i="12"/>
  <c r="I31" i="11"/>
  <c r="O28" i="11"/>
  <c r="O27" i="11"/>
  <c r="O26" i="11"/>
  <c r="O25" i="11"/>
  <c r="O24" i="11"/>
  <c r="O23" i="11"/>
  <c r="O22" i="11"/>
  <c r="O21" i="11"/>
  <c r="O20" i="11"/>
  <c r="O19" i="11"/>
  <c r="O18" i="11"/>
  <c r="O17" i="11"/>
  <c r="O16" i="11"/>
  <c r="O15" i="11"/>
  <c r="O14" i="11"/>
  <c r="O13" i="11"/>
  <c r="O12" i="11"/>
  <c r="O11" i="11"/>
  <c r="O10" i="11"/>
  <c r="O9" i="11"/>
  <c r="O8" i="11"/>
  <c r="O7" i="11"/>
  <c r="O6" i="11"/>
  <c r="O5" i="11"/>
  <c r="O4" i="11"/>
  <c r="O3" i="11"/>
  <c r="O2" i="11"/>
  <c r="D2" i="11"/>
  <c r="O1" i="11"/>
  <c r="I31" i="10"/>
  <c r="O28" i="10"/>
  <c r="O27" i="10"/>
  <c r="O26" i="10"/>
  <c r="O25" i="10"/>
  <c r="O24" i="10"/>
  <c r="O23" i="10"/>
  <c r="O22" i="10"/>
  <c r="O21" i="10"/>
  <c r="O20" i="10"/>
  <c r="O19" i="10"/>
  <c r="O18" i="10"/>
  <c r="O17" i="10"/>
  <c r="O16" i="10"/>
  <c r="O15" i="10"/>
  <c r="O14" i="10"/>
  <c r="O13" i="10"/>
  <c r="O12" i="10"/>
  <c r="O11" i="10"/>
  <c r="O10" i="10"/>
  <c r="O9" i="10"/>
  <c r="O8" i="10"/>
  <c r="O7" i="10"/>
  <c r="O6" i="10"/>
  <c r="O5" i="10"/>
  <c r="O4" i="10"/>
  <c r="O3" i="10"/>
  <c r="O2" i="10"/>
  <c r="D2" i="10"/>
  <c r="O1" i="10"/>
  <c r="I31" i="9"/>
  <c r="O28" i="9"/>
  <c r="O27" i="9"/>
  <c r="O26" i="9"/>
  <c r="O25" i="9"/>
  <c r="O24" i="9"/>
  <c r="O23" i="9"/>
  <c r="O22" i="9"/>
  <c r="O21" i="9"/>
  <c r="O20" i="9"/>
  <c r="O19" i="9"/>
  <c r="O18" i="9"/>
  <c r="O17" i="9"/>
  <c r="O16" i="9"/>
  <c r="O15" i="9"/>
  <c r="O14" i="9"/>
  <c r="O13" i="9"/>
  <c r="O12" i="9"/>
  <c r="O11" i="9"/>
  <c r="O10" i="9"/>
  <c r="O9" i="9"/>
  <c r="O8" i="9"/>
  <c r="O7" i="9"/>
  <c r="O6" i="9"/>
  <c r="O5" i="9"/>
  <c r="O4" i="9"/>
  <c r="O3" i="9"/>
  <c r="O2" i="9"/>
  <c r="D2" i="9"/>
  <c r="O1" i="9"/>
  <c r="I31" i="8"/>
  <c r="O28" i="8"/>
  <c r="O27" i="8"/>
  <c r="O26" i="8"/>
  <c r="O25" i="8"/>
  <c r="O24" i="8"/>
  <c r="O23" i="8"/>
  <c r="O22" i="8"/>
  <c r="O21" i="8"/>
  <c r="O20" i="8"/>
  <c r="O19" i="8"/>
  <c r="O18" i="8"/>
  <c r="O17" i="8"/>
  <c r="O16" i="8"/>
  <c r="O15" i="8"/>
  <c r="O14" i="8"/>
  <c r="O13" i="8"/>
  <c r="O12" i="8"/>
  <c r="O11" i="8"/>
  <c r="O10" i="8"/>
  <c r="O9" i="8"/>
  <c r="O8" i="8"/>
  <c r="O7" i="8"/>
  <c r="O6" i="8"/>
  <c r="O5" i="8"/>
  <c r="O4" i="8"/>
  <c r="O3" i="8"/>
  <c r="O2" i="8"/>
  <c r="D2" i="8"/>
  <c r="O1" i="8"/>
  <c r="I31" i="7"/>
  <c r="O28" i="7"/>
  <c r="O27" i="7"/>
  <c r="O26" i="7"/>
  <c r="O25" i="7"/>
  <c r="O24" i="7"/>
  <c r="O23" i="7"/>
  <c r="O22" i="7"/>
  <c r="O21" i="7"/>
  <c r="O20" i="7"/>
  <c r="O19" i="7"/>
  <c r="O18" i="7"/>
  <c r="O17" i="7"/>
  <c r="O16" i="7"/>
  <c r="O15" i="7"/>
  <c r="O14" i="7"/>
  <c r="O13" i="7"/>
  <c r="O12" i="7"/>
  <c r="O11" i="7"/>
  <c r="O10" i="7"/>
  <c r="O9" i="7"/>
  <c r="O8" i="7"/>
  <c r="O7" i="7"/>
  <c r="O6" i="7"/>
  <c r="O5" i="7"/>
  <c r="O4" i="7"/>
  <c r="O3" i="7"/>
  <c r="O2" i="7"/>
  <c r="D2" i="7"/>
  <c r="O1" i="7"/>
  <c r="I31" i="6"/>
  <c r="O28" i="6"/>
  <c r="O27" i="6"/>
  <c r="O26" i="6"/>
  <c r="O25" i="6"/>
  <c r="O24" i="6"/>
  <c r="O23" i="6"/>
  <c r="O22" i="6"/>
  <c r="O21" i="6"/>
  <c r="O20" i="6"/>
  <c r="O19" i="6"/>
  <c r="O18" i="6"/>
  <c r="O17" i="6"/>
  <c r="O16" i="6"/>
  <c r="O15" i="6"/>
  <c r="O14" i="6"/>
  <c r="O13" i="6"/>
  <c r="O12" i="6"/>
  <c r="O11" i="6"/>
  <c r="O10" i="6"/>
  <c r="O9" i="6"/>
  <c r="O8" i="6"/>
  <c r="O7" i="6"/>
  <c r="O6" i="6"/>
  <c r="O5" i="6"/>
  <c r="O4" i="6"/>
  <c r="O3" i="6"/>
  <c r="O2" i="6"/>
  <c r="D2" i="6"/>
  <c r="O1" i="6"/>
  <c r="O28" i="5"/>
  <c r="O27" i="5"/>
  <c r="O26" i="5"/>
  <c r="O25" i="5"/>
  <c r="O24" i="5"/>
  <c r="O23" i="5"/>
  <c r="O22" i="5"/>
  <c r="O21" i="5"/>
  <c r="O20" i="5"/>
  <c r="O19" i="5"/>
  <c r="O18" i="5"/>
  <c r="O17" i="5"/>
  <c r="O16" i="5"/>
  <c r="I31" i="5" s="1"/>
  <c r="O15" i="5"/>
  <c r="O14" i="5"/>
  <c r="O13" i="5"/>
  <c r="O12" i="5"/>
  <c r="O11" i="5"/>
  <c r="O10" i="5"/>
  <c r="O9" i="5"/>
  <c r="O8" i="5"/>
  <c r="O7" i="5"/>
  <c r="O6" i="5"/>
  <c r="O5" i="5"/>
  <c r="O4" i="5"/>
  <c r="O3" i="5"/>
  <c r="O2" i="5"/>
  <c r="D2" i="5"/>
  <c r="O1" i="5"/>
  <c r="O28" i="4"/>
  <c r="O27" i="4"/>
  <c r="O26" i="4"/>
  <c r="O25" i="4"/>
  <c r="O24" i="4"/>
  <c r="O23" i="4"/>
  <c r="O22" i="4"/>
  <c r="O21" i="4"/>
  <c r="O20" i="4"/>
  <c r="O19" i="4"/>
  <c r="O18" i="4"/>
  <c r="O17" i="4"/>
  <c r="O16" i="4"/>
  <c r="O15" i="4"/>
  <c r="I31" i="4" s="1"/>
  <c r="O14" i="4"/>
  <c r="O13" i="4"/>
  <c r="O12" i="4"/>
  <c r="O11" i="4"/>
  <c r="O10" i="4"/>
  <c r="O9" i="4"/>
  <c r="O8" i="4"/>
  <c r="O7" i="4"/>
  <c r="O6" i="4"/>
  <c r="O5" i="4"/>
  <c r="O4" i="4"/>
  <c r="O3" i="4"/>
  <c r="O2" i="4"/>
  <c r="D2" i="4"/>
  <c r="O1" i="4"/>
  <c r="I31" i="3"/>
  <c r="O28" i="3"/>
  <c r="O27" i="3"/>
  <c r="O26" i="3"/>
  <c r="O25" i="3"/>
  <c r="O24" i="3"/>
  <c r="O23" i="3"/>
  <c r="O22" i="3"/>
  <c r="O21" i="3"/>
  <c r="O20" i="3"/>
  <c r="O19" i="3"/>
  <c r="O18" i="3"/>
  <c r="O17" i="3"/>
  <c r="O16" i="3"/>
  <c r="O15" i="3"/>
  <c r="O14" i="3"/>
  <c r="O13" i="3"/>
  <c r="O12" i="3"/>
  <c r="O11" i="3"/>
  <c r="O10" i="3"/>
  <c r="O9" i="3"/>
  <c r="O8" i="3"/>
  <c r="O7" i="3"/>
  <c r="O6" i="3"/>
  <c r="O5" i="3"/>
  <c r="O4" i="3"/>
  <c r="O3" i="3"/>
  <c r="O2" i="3"/>
  <c r="D2" i="3"/>
  <c r="O1" i="3"/>
  <c r="O28" i="2"/>
  <c r="O27" i="2"/>
  <c r="O26" i="2"/>
  <c r="O25" i="2"/>
  <c r="O24" i="2"/>
  <c r="O23" i="2"/>
  <c r="O22" i="2"/>
  <c r="O21" i="2"/>
  <c r="O20" i="2"/>
  <c r="O19" i="2"/>
  <c r="O18" i="2"/>
  <c r="O17" i="2"/>
  <c r="O16" i="2"/>
  <c r="O15" i="2"/>
  <c r="O14" i="2"/>
  <c r="O13" i="2"/>
  <c r="I31" i="2" s="1"/>
  <c r="O12" i="2"/>
  <c r="O11" i="2"/>
  <c r="O10" i="2"/>
  <c r="O9" i="2"/>
  <c r="O8" i="2"/>
  <c r="O7" i="2"/>
  <c r="O6" i="2"/>
  <c r="O5" i="2"/>
  <c r="O4" i="2"/>
  <c r="O3" i="2"/>
  <c r="O2" i="2"/>
  <c r="D2" i="2"/>
  <c r="O1" i="2"/>
  <c r="I31" i="1"/>
  <c r="O28" i="1"/>
  <c r="O27" i="1"/>
  <c r="O26" i="1"/>
  <c r="O25" i="1"/>
  <c r="O24" i="1"/>
  <c r="O23" i="1"/>
  <c r="O22" i="1"/>
  <c r="O21" i="1"/>
  <c r="O20" i="1"/>
  <c r="O19" i="1"/>
  <c r="O18" i="1"/>
  <c r="O17" i="1"/>
  <c r="O16" i="1"/>
  <c r="O15" i="1"/>
  <c r="O14" i="1"/>
  <c r="O13" i="1"/>
  <c r="O12" i="1"/>
  <c r="O11" i="1"/>
  <c r="O10" i="1"/>
  <c r="O9" i="1"/>
  <c r="O8" i="1"/>
  <c r="O7" i="1"/>
  <c r="O6" i="1"/>
  <c r="O5" i="1"/>
  <c r="O4" i="1"/>
  <c r="O3" i="1"/>
  <c r="O2" i="1"/>
  <c r="D2" i="1"/>
  <c r="O1" i="1"/>
</calcChain>
</file>

<file path=xl/sharedStrings.xml><?xml version="1.0" encoding="utf-8"?>
<sst xmlns="http://schemas.openxmlformats.org/spreadsheetml/2006/main" count="3668" uniqueCount="152">
  <si>
    <t>市況速報</t>
    <rPh sb="0" eb="4">
      <t>シキョウソクホウ</t>
    </rPh>
    <phoneticPr fontId="4"/>
  </si>
  <si>
    <t>回市</t>
    <rPh sb="0" eb="2">
      <t>カイイチ</t>
    </rPh>
    <phoneticPr fontId="4"/>
  </si>
  <si>
    <t>湯前木材事業協同組合</t>
    <rPh sb="0" eb="10">
      <t>ユノマエモクザイジギョウキョウドウクミアイ</t>
    </rPh>
    <phoneticPr fontId="4"/>
  </si>
  <si>
    <t>熊本県球磨郡湯前町4021-1</t>
    <rPh sb="0" eb="9">
      <t>クマモトケンクマグンユノマエマチ</t>
    </rPh>
    <phoneticPr fontId="4"/>
  </si>
  <si>
    <t>　　※径級１１cm下は直曲がり込みでの販売です。</t>
    <rPh sb="3" eb="5">
      <t>ケイキュウ</t>
    </rPh>
    <rPh sb="9" eb="10">
      <t>シタ</t>
    </rPh>
    <rPh sb="11" eb="13">
      <t>チョクマ</t>
    </rPh>
    <rPh sb="15" eb="16">
      <t>コ</t>
    </rPh>
    <rPh sb="19" eb="21">
      <t>ハンバイ</t>
    </rPh>
    <phoneticPr fontId="4"/>
  </si>
  <si>
    <t>TEL:0966-43-3041　FAX:0966-43-3746</t>
    <phoneticPr fontId="4"/>
  </si>
  <si>
    <t>ス　ギ ★は選木材</t>
    <rPh sb="6" eb="9">
      <t>センボクザイ</t>
    </rPh>
    <phoneticPr fontId="4"/>
  </si>
  <si>
    <t>ヒ　ノ　キ</t>
    <phoneticPr fontId="4"/>
  </si>
  <si>
    <t>径級</t>
    <rPh sb="0" eb="2">
      <t>ケイキュウ</t>
    </rPh>
    <phoneticPr fontId="4"/>
  </si>
  <si>
    <t>高値</t>
    <rPh sb="0" eb="2">
      <t>タカネ</t>
    </rPh>
    <phoneticPr fontId="4"/>
  </si>
  <si>
    <t>中値</t>
    <rPh sb="0" eb="1">
      <t>ナカ</t>
    </rPh>
    <rPh sb="1" eb="2">
      <t>ネ</t>
    </rPh>
    <phoneticPr fontId="4"/>
  </si>
  <si>
    <t>やや曲り</t>
    <rPh sb="2" eb="3">
      <t>マガ</t>
    </rPh>
    <phoneticPr fontId="4"/>
  </si>
  <si>
    <t>曲り</t>
    <rPh sb="0" eb="1">
      <t>マガ</t>
    </rPh>
    <phoneticPr fontId="4"/>
  </si>
  <si>
    <t>３ｍ</t>
    <phoneticPr fontId="4"/>
  </si>
  <si>
    <t>７cm下</t>
    <rPh sb="3" eb="4">
      <t>シタ</t>
    </rPh>
    <phoneticPr fontId="4"/>
  </si>
  <si>
    <t>@90</t>
    <phoneticPr fontId="4"/>
  </si>
  <si>
    <t>-</t>
    <phoneticPr fontId="4"/>
  </si>
  <si>
    <t>８～９</t>
    <phoneticPr fontId="4"/>
  </si>
  <si>
    <t>１０～１１</t>
    <phoneticPr fontId="4"/>
  </si>
  <si>
    <t>１２～１３</t>
    <phoneticPr fontId="4"/>
  </si>
  <si>
    <t>-</t>
    <phoneticPr fontId="13"/>
  </si>
  <si>
    <t>１６～１８</t>
    <phoneticPr fontId="4"/>
  </si>
  <si>
    <t>２０～２２</t>
    <phoneticPr fontId="4"/>
  </si>
  <si>
    <t>２４～２８</t>
    <phoneticPr fontId="4"/>
  </si>
  <si>
    <t>３０ｃｍ上</t>
    <rPh sb="4" eb="5">
      <t>ウエ</t>
    </rPh>
    <phoneticPr fontId="4"/>
  </si>
  <si>
    <t>３０～３２</t>
    <phoneticPr fontId="4"/>
  </si>
  <si>
    <t>４ｍ</t>
    <phoneticPr fontId="4"/>
  </si>
  <si>
    <t>＠170</t>
    <phoneticPr fontId="4"/>
  </si>
  <si>
    <t>３４ｃｍ上</t>
    <rPh sb="4" eb="5">
      <t>ウエ</t>
    </rPh>
    <phoneticPr fontId="4"/>
  </si>
  <si>
    <t>＠195</t>
    <phoneticPr fontId="4"/>
  </si>
  <si>
    <t>６ｍ</t>
    <phoneticPr fontId="4"/>
  </si>
  <si>
    <t>１８～２０</t>
    <phoneticPr fontId="4"/>
  </si>
  <si>
    <t>２２ｃｍ上</t>
    <rPh sb="4" eb="5">
      <t>ウエ</t>
    </rPh>
    <phoneticPr fontId="4"/>
  </si>
  <si>
    <t>【当組合ホームページのご案内】
市況速報は、過去分(2015年(H27)以降)含めて、
ホームページにてご覧いただけます。
アクセスは検索か右のQRコードからできます。</t>
    <rPh sb="1" eb="4">
      <t>トウクミアイ</t>
    </rPh>
    <rPh sb="12" eb="14">
      <t>アンナイ</t>
    </rPh>
    <rPh sb="16" eb="20">
      <t>シキョウソクホウ</t>
    </rPh>
    <rPh sb="22" eb="24">
      <t>カコ</t>
    </rPh>
    <rPh sb="24" eb="25">
      <t>ブン</t>
    </rPh>
    <rPh sb="30" eb="31">
      <t>ネン</t>
    </rPh>
    <rPh sb="36" eb="38">
      <t>イコウ</t>
    </rPh>
    <rPh sb="39" eb="40">
      <t>フク</t>
    </rPh>
    <rPh sb="53" eb="54">
      <t>ラン</t>
    </rPh>
    <rPh sb="67" eb="69">
      <t>ケンサク</t>
    </rPh>
    <rPh sb="70" eb="71">
      <t>ミギ</t>
    </rPh>
    <phoneticPr fontId="4"/>
  </si>
  <si>
    <t>１８～２２</t>
    <phoneticPr fontId="4"/>
  </si>
  <si>
    <t>未定</t>
    <rPh sb="0" eb="2">
      <t>ミテイ</t>
    </rPh>
    <phoneticPr fontId="13"/>
  </si>
  <si>
    <t>２４ｃｍ上</t>
    <rPh sb="4" eb="5">
      <t>ウエ</t>
    </rPh>
    <phoneticPr fontId="4"/>
  </si>
  <si>
    <t>原木を入材いただき誠にありがとうございます。</t>
    <rPh sb="0" eb="2">
      <t>ゲンボク</t>
    </rPh>
    <rPh sb="3" eb="5">
      <t>ニュウザイ</t>
    </rPh>
    <rPh sb="9" eb="10">
      <t>マコト</t>
    </rPh>
    <phoneticPr fontId="4"/>
  </si>
  <si>
    <t>次回市は、</t>
    <rPh sb="0" eb="3">
      <t>ジカイイチ</t>
    </rPh>
    <phoneticPr fontId="4"/>
  </si>
  <si>
    <t>です。</t>
    <phoneticPr fontId="4"/>
  </si>
  <si>
    <t>【相場状況】</t>
    <rPh sb="1" eb="5">
      <t>ソウバジョウキョウ</t>
    </rPh>
    <phoneticPr fontId="4"/>
  </si>
  <si>
    <t>※スギの平均単価Aは3・4m直・曲り材の価格、Bとヒノキはすべての長級・材質の平均です。</t>
    <rPh sb="4" eb="8">
      <t>ヘイキンタンカ</t>
    </rPh>
    <rPh sb="14" eb="15">
      <t>チョク</t>
    </rPh>
    <rPh sb="16" eb="17">
      <t>マ</t>
    </rPh>
    <rPh sb="18" eb="19">
      <t>ザイ</t>
    </rPh>
    <rPh sb="20" eb="22">
      <t>カカク</t>
    </rPh>
    <rPh sb="33" eb="35">
      <t>チョウキュウ</t>
    </rPh>
    <rPh sb="36" eb="38">
      <t>ザイシツ</t>
    </rPh>
    <rPh sb="39" eb="41">
      <t>ヘイキン</t>
    </rPh>
    <phoneticPr fontId="13"/>
  </si>
  <si>
    <t>（スギ）</t>
    <phoneticPr fontId="4"/>
  </si>
  <si>
    <t>平均単価A</t>
    <rPh sb="0" eb="4">
      <t>ヘイキンタンカ</t>
    </rPh>
    <phoneticPr fontId="4"/>
  </si>
  <si>
    <t>円</t>
    <rPh sb="0" eb="1">
      <t>エン</t>
    </rPh>
    <phoneticPr fontId="4"/>
  </si>
  <si>
    <t>前回比↓</t>
  </si>
  <si>
    <t>平均単価B</t>
    <rPh sb="0" eb="4">
      <t>ヘイキンタンカ</t>
    </rPh>
    <phoneticPr fontId="4"/>
  </si>
  <si>
    <t>（ヒノキ）</t>
    <phoneticPr fontId="4"/>
  </si>
  <si>
    <t>平均単価</t>
    <rPh sb="0" eb="4">
      <t>ヘイキンタンカ</t>
    </rPh>
    <phoneticPr fontId="4"/>
  </si>
  <si>
    <t>前回比↑</t>
  </si>
  <si>
    <t>【採材】長級・径級にかかわらず直材優先での採材をお願いいたします。また、スギ・ヒノキともに伸びを５ｃｍは入れてください。</t>
    <rPh sb="1" eb="3">
      <t>サイザイ</t>
    </rPh>
    <rPh sb="4" eb="6">
      <t>チョウキュウ</t>
    </rPh>
    <rPh sb="7" eb="9">
      <t>ケイキュウ</t>
    </rPh>
    <rPh sb="15" eb="19">
      <t>チョクザイユウセン</t>
    </rPh>
    <rPh sb="21" eb="23">
      <t>サイザイ</t>
    </rPh>
    <rPh sb="25" eb="26">
      <t>ネガ</t>
    </rPh>
    <rPh sb="45" eb="46">
      <t>ノ</t>
    </rPh>
    <rPh sb="52" eb="53">
      <t>イ</t>
    </rPh>
    <phoneticPr fontId="4"/>
  </si>
  <si>
    <t>★重要…適格請求書発行事業者（通称インボイス事業者）に登録済、またはこれまで免税事業者の方で新しく登録された方はお早めに登録番号を当組合へお知らせください。</t>
    <rPh sb="1" eb="3">
      <t>ジュウヨウ</t>
    </rPh>
    <rPh sb="4" eb="9">
      <t>テキカクセイキュウショ</t>
    </rPh>
    <rPh sb="9" eb="14">
      <t>ハッコウジギョウシャ</t>
    </rPh>
    <rPh sb="15" eb="17">
      <t>ツウショウ</t>
    </rPh>
    <rPh sb="22" eb="25">
      <t>ジギョウシャ</t>
    </rPh>
    <rPh sb="23" eb="25">
      <t>ギョウシャ</t>
    </rPh>
    <rPh sb="27" eb="29">
      <t>トウロク</t>
    </rPh>
    <rPh sb="29" eb="30">
      <t>スミ</t>
    </rPh>
    <rPh sb="38" eb="43">
      <t>メンゼイジギョウシャ</t>
    </rPh>
    <rPh sb="44" eb="45">
      <t>カタ</t>
    </rPh>
    <rPh sb="46" eb="47">
      <t>アタラ</t>
    </rPh>
    <rPh sb="49" eb="51">
      <t>トウロク</t>
    </rPh>
    <rPh sb="54" eb="55">
      <t>カタ</t>
    </rPh>
    <rPh sb="57" eb="58">
      <t>ハヤ</t>
    </rPh>
    <rPh sb="60" eb="64">
      <t>トウロクバンゴウ</t>
    </rPh>
    <rPh sb="65" eb="66">
      <t>トウ</t>
    </rPh>
    <rPh sb="66" eb="68">
      <t>クミアイ</t>
    </rPh>
    <rPh sb="70" eb="71">
      <t>シ</t>
    </rPh>
    <phoneticPr fontId="13"/>
  </si>
  <si>
    <t>造材指導など巡回しております。ご不明な点等は当組合へご連絡をお願いいたします。</t>
    <rPh sb="0" eb="2">
      <t>ゾウザイ</t>
    </rPh>
    <rPh sb="2" eb="4">
      <t>シドウ</t>
    </rPh>
    <rPh sb="6" eb="8">
      <t>ジュンカイ</t>
    </rPh>
    <rPh sb="16" eb="18">
      <t>フメイ</t>
    </rPh>
    <rPh sb="19" eb="20">
      <t>テン</t>
    </rPh>
    <rPh sb="20" eb="21">
      <t>ナド</t>
    </rPh>
    <rPh sb="22" eb="25">
      <t>トウクミアイ</t>
    </rPh>
    <rPh sb="27" eb="29">
      <t>レンラク</t>
    </rPh>
    <rPh sb="31" eb="32">
      <t>ネガ</t>
    </rPh>
    <phoneticPr fontId="4"/>
  </si>
  <si>
    <t>※定例市は毎月８・２５日（土・日除く）午前１０時開市です。事務所側土場の原木受入は行っていません。</t>
    <rPh sb="1" eb="4">
      <t>テイレイイチ</t>
    </rPh>
    <rPh sb="5" eb="7">
      <t>マイツキ</t>
    </rPh>
    <rPh sb="11" eb="12">
      <t>ニチ</t>
    </rPh>
    <rPh sb="13" eb="14">
      <t>ド</t>
    </rPh>
    <rPh sb="15" eb="16">
      <t>ニチ</t>
    </rPh>
    <rPh sb="16" eb="17">
      <t>ノゾ</t>
    </rPh>
    <rPh sb="19" eb="21">
      <t>ゴゼン</t>
    </rPh>
    <rPh sb="23" eb="24">
      <t>ジ</t>
    </rPh>
    <rPh sb="24" eb="26">
      <t>カイイチ</t>
    </rPh>
    <rPh sb="29" eb="33">
      <t>ジムショガワ</t>
    </rPh>
    <rPh sb="33" eb="35">
      <t>ドバ</t>
    </rPh>
    <rPh sb="36" eb="40">
      <t>ゲンボクウケイレ</t>
    </rPh>
    <rPh sb="41" eb="42">
      <t>オコナ</t>
    </rPh>
    <phoneticPr fontId="4"/>
  </si>
  <si>
    <t>地域全体での入荷量が少ない中、当組合では取扱量は多かったですが、製材製品の売れ行きが良くないため、相場は若干の値下がりで取引されました。３ｍ材を中心に札の入りは良かったです。</t>
    <rPh sb="0" eb="4">
      <t>チイキゼンタイ</t>
    </rPh>
    <rPh sb="6" eb="9">
      <t>ニュウカリョウ</t>
    </rPh>
    <rPh sb="10" eb="11">
      <t>スク</t>
    </rPh>
    <rPh sb="13" eb="14">
      <t>ナカ</t>
    </rPh>
    <rPh sb="15" eb="18">
      <t>トウクミアイ</t>
    </rPh>
    <rPh sb="20" eb="23">
      <t>トリアツカイリョウ</t>
    </rPh>
    <rPh sb="24" eb="25">
      <t>オオ</t>
    </rPh>
    <rPh sb="32" eb="36">
      <t>セイザイセイヒン</t>
    </rPh>
    <rPh sb="37" eb="38">
      <t>ウ</t>
    </rPh>
    <rPh sb="39" eb="40">
      <t>ユ</t>
    </rPh>
    <rPh sb="42" eb="43">
      <t>ヨ</t>
    </rPh>
    <rPh sb="49" eb="51">
      <t>ソウバ</t>
    </rPh>
    <rPh sb="52" eb="54">
      <t>ジャッカン</t>
    </rPh>
    <rPh sb="55" eb="57">
      <t>ネサ</t>
    </rPh>
    <rPh sb="60" eb="62">
      <t>トリヒキ</t>
    </rPh>
    <rPh sb="70" eb="71">
      <t>ザイ</t>
    </rPh>
    <rPh sb="72" eb="74">
      <t>チュウシン</t>
    </rPh>
    <rPh sb="75" eb="76">
      <t>フダ</t>
    </rPh>
    <rPh sb="77" eb="78">
      <t>ハイ</t>
    </rPh>
    <rPh sb="80" eb="81">
      <t>ヨ</t>
    </rPh>
    <phoneticPr fontId="4"/>
  </si>
  <si>
    <t>今後システム販売等で出材量が増えるとの情報があり、相場は横ばいで取引されました。引き続き４ｍ採材が有利な状況です。</t>
    <rPh sb="0" eb="2">
      <t>コンゴ</t>
    </rPh>
    <rPh sb="6" eb="9">
      <t>ハンバイトウ</t>
    </rPh>
    <rPh sb="10" eb="13">
      <t>シュツザイリョウ</t>
    </rPh>
    <rPh sb="14" eb="15">
      <t>フ</t>
    </rPh>
    <rPh sb="19" eb="21">
      <t>ジョウホウ</t>
    </rPh>
    <rPh sb="25" eb="27">
      <t>ソウバ</t>
    </rPh>
    <rPh sb="28" eb="29">
      <t>ヨコ</t>
    </rPh>
    <rPh sb="32" eb="34">
      <t>トリヒキ</t>
    </rPh>
    <rPh sb="40" eb="41">
      <t>ヒ</t>
    </rPh>
    <rPh sb="42" eb="43">
      <t>ツヅ</t>
    </rPh>
    <rPh sb="46" eb="48">
      <t>サイザイ</t>
    </rPh>
    <rPh sb="49" eb="51">
      <t>ユウリ</t>
    </rPh>
    <rPh sb="52" eb="54">
      <t>ジョウキョウ</t>
    </rPh>
    <phoneticPr fontId="4"/>
  </si>
  <si>
    <t>★15,690</t>
    <phoneticPr fontId="13"/>
  </si>
  <si>
    <t>★15,180</t>
    <phoneticPr fontId="13"/>
  </si>
  <si>
    <t>＠340</t>
    <phoneticPr fontId="4"/>
  </si>
  <si>
    <t>地域全体での入荷量が少ない中、当組合では引き続き取扱量は多かったですが、製材製品の売れ行きが良くないため、相場は若干の値下がりで取引されました。３ｍ材を中心に札の入りは良かったです。</t>
    <rPh sb="0" eb="4">
      <t>チイキゼンタイ</t>
    </rPh>
    <rPh sb="6" eb="9">
      <t>ニュウカリョウ</t>
    </rPh>
    <rPh sb="10" eb="11">
      <t>スク</t>
    </rPh>
    <rPh sb="13" eb="14">
      <t>ナカ</t>
    </rPh>
    <rPh sb="15" eb="18">
      <t>トウクミアイ</t>
    </rPh>
    <rPh sb="20" eb="21">
      <t>ヒ</t>
    </rPh>
    <rPh sb="22" eb="23">
      <t>ツヅ</t>
    </rPh>
    <rPh sb="24" eb="27">
      <t>トリアツカイリョウ</t>
    </rPh>
    <rPh sb="28" eb="29">
      <t>オオ</t>
    </rPh>
    <rPh sb="36" eb="40">
      <t>セイザイセイヒン</t>
    </rPh>
    <rPh sb="41" eb="42">
      <t>ウ</t>
    </rPh>
    <rPh sb="43" eb="44">
      <t>ユ</t>
    </rPh>
    <rPh sb="46" eb="47">
      <t>ヨ</t>
    </rPh>
    <rPh sb="53" eb="55">
      <t>ソウバ</t>
    </rPh>
    <rPh sb="56" eb="58">
      <t>ジャッカン</t>
    </rPh>
    <rPh sb="59" eb="61">
      <t>ネサ</t>
    </rPh>
    <rPh sb="64" eb="66">
      <t>トリヒキ</t>
    </rPh>
    <rPh sb="74" eb="75">
      <t>ザイ</t>
    </rPh>
    <rPh sb="76" eb="78">
      <t>チュウシン</t>
    </rPh>
    <rPh sb="79" eb="80">
      <t>フダ</t>
    </rPh>
    <rPh sb="81" eb="82">
      <t>ハイ</t>
    </rPh>
    <rPh sb="84" eb="85">
      <t>ヨ</t>
    </rPh>
    <phoneticPr fontId="4"/>
  </si>
  <si>
    <t>＠190</t>
    <phoneticPr fontId="4"/>
  </si>
  <si>
    <t>今後システム販売等で出材量が増えるとの情報があり、地域全体では出材量が多いことから相場は値下がりで取引されました。そろそろ虫材の心配が出てくる時期となっています。</t>
    <rPh sb="0" eb="2">
      <t>コンゴ</t>
    </rPh>
    <rPh sb="6" eb="9">
      <t>ハンバイトウ</t>
    </rPh>
    <rPh sb="10" eb="13">
      <t>シュツザイリョウ</t>
    </rPh>
    <rPh sb="14" eb="15">
      <t>フ</t>
    </rPh>
    <rPh sb="19" eb="21">
      <t>ジョウホウ</t>
    </rPh>
    <rPh sb="25" eb="29">
      <t>チイキゼンタイ</t>
    </rPh>
    <rPh sb="31" eb="34">
      <t>シュツザイリョウ</t>
    </rPh>
    <rPh sb="35" eb="36">
      <t>オオ</t>
    </rPh>
    <rPh sb="41" eb="43">
      <t>ソウバ</t>
    </rPh>
    <rPh sb="44" eb="46">
      <t>ネサ</t>
    </rPh>
    <rPh sb="49" eb="51">
      <t>トリヒキ</t>
    </rPh>
    <rPh sb="61" eb="62">
      <t>ムシ</t>
    </rPh>
    <rPh sb="62" eb="63">
      <t>ザイ</t>
    </rPh>
    <rPh sb="64" eb="66">
      <t>シンパイ</t>
    </rPh>
    <rPh sb="67" eb="68">
      <t>デ</t>
    </rPh>
    <rPh sb="71" eb="73">
      <t>ジキ</t>
    </rPh>
    <phoneticPr fontId="4"/>
  </si>
  <si>
    <t>連休明けで取扱量は少ない状況でしたが、４ｍ３０～３４ｃｍなどは若干の値上がりするものもあり、相場は若干の値上がりで取引されました。４ｍ１４ｃｍなど製品の売れ行きが悪く、値下がりしたものもありました。</t>
    <rPh sb="0" eb="3">
      <t>レンキュウア</t>
    </rPh>
    <rPh sb="5" eb="8">
      <t>トリアツカイリョウ</t>
    </rPh>
    <rPh sb="9" eb="10">
      <t>スク</t>
    </rPh>
    <rPh sb="12" eb="14">
      <t>ジョウキョウ</t>
    </rPh>
    <rPh sb="31" eb="33">
      <t>ジャッカン</t>
    </rPh>
    <rPh sb="34" eb="36">
      <t>ネア</t>
    </rPh>
    <rPh sb="46" eb="48">
      <t>ソウバ</t>
    </rPh>
    <rPh sb="49" eb="51">
      <t>ジャッカン</t>
    </rPh>
    <rPh sb="52" eb="54">
      <t>ネア</t>
    </rPh>
    <rPh sb="57" eb="59">
      <t>トリヒキ</t>
    </rPh>
    <rPh sb="73" eb="75">
      <t>セイヒン</t>
    </rPh>
    <rPh sb="76" eb="77">
      <t>ウ</t>
    </rPh>
    <rPh sb="78" eb="79">
      <t>ユ</t>
    </rPh>
    <rPh sb="81" eb="82">
      <t>ワル</t>
    </rPh>
    <rPh sb="84" eb="86">
      <t>ネサ</t>
    </rPh>
    <phoneticPr fontId="4"/>
  </si>
  <si>
    <t>＠180</t>
    <phoneticPr fontId="4"/>
  </si>
  <si>
    <t>＠320</t>
    <phoneticPr fontId="4"/>
  </si>
  <si>
    <t>＠330</t>
    <phoneticPr fontId="4"/>
  </si>
  <si>
    <t>地域全体では出材量が多い状況が続いており相場は値下がりで取引されました。虫材の心配が出てくる時期となっています。十分に注意が必要です。</t>
    <rPh sb="0" eb="4">
      <t>チイキゼンタイ</t>
    </rPh>
    <rPh sb="6" eb="9">
      <t>シュツザイリョウ</t>
    </rPh>
    <rPh sb="10" eb="11">
      <t>オオ</t>
    </rPh>
    <rPh sb="12" eb="14">
      <t>ジョウキョウ</t>
    </rPh>
    <rPh sb="15" eb="16">
      <t>ツヅ</t>
    </rPh>
    <rPh sb="20" eb="22">
      <t>ソウバ</t>
    </rPh>
    <rPh sb="23" eb="25">
      <t>ネサ</t>
    </rPh>
    <rPh sb="28" eb="30">
      <t>トリヒキ</t>
    </rPh>
    <rPh sb="36" eb="37">
      <t>ムシ</t>
    </rPh>
    <rPh sb="37" eb="38">
      <t>ザイ</t>
    </rPh>
    <rPh sb="39" eb="41">
      <t>シンパイ</t>
    </rPh>
    <rPh sb="42" eb="43">
      <t>デ</t>
    </rPh>
    <rPh sb="46" eb="48">
      <t>ジキ</t>
    </rPh>
    <rPh sb="56" eb="58">
      <t>ジュウブン</t>
    </rPh>
    <rPh sb="59" eb="61">
      <t>チュウイ</t>
    </rPh>
    <rPh sb="62" eb="64">
      <t>ヒツヨウ</t>
    </rPh>
    <phoneticPr fontId="4"/>
  </si>
  <si>
    <t>★17,000</t>
    <phoneticPr fontId="13"/>
  </si>
  <si>
    <t>★14,800</t>
    <phoneticPr fontId="13"/>
  </si>
  <si>
    <t>＠300</t>
    <phoneticPr fontId="4"/>
  </si>
  <si>
    <t>取扱量は前回に比べて、若干増加しました。製材製品の売れ行きが悪い中でしたが、相場は横ばいで取引されました。虫材が見受けられる時期になりましたので、出材には十分ご注意ください。</t>
    <rPh sb="0" eb="3">
      <t>トリアツカイリョウ</t>
    </rPh>
    <rPh sb="4" eb="6">
      <t>ゼンカイ</t>
    </rPh>
    <rPh sb="7" eb="8">
      <t>クラ</t>
    </rPh>
    <rPh sb="11" eb="13">
      <t>ジャッカン</t>
    </rPh>
    <rPh sb="13" eb="15">
      <t>ゾウカ</t>
    </rPh>
    <rPh sb="20" eb="22">
      <t>セイザイ</t>
    </rPh>
    <rPh sb="22" eb="24">
      <t>セイヒン</t>
    </rPh>
    <rPh sb="25" eb="26">
      <t>ウ</t>
    </rPh>
    <rPh sb="27" eb="28">
      <t>ユ</t>
    </rPh>
    <rPh sb="30" eb="31">
      <t>ワル</t>
    </rPh>
    <rPh sb="32" eb="33">
      <t>ナカ</t>
    </rPh>
    <rPh sb="38" eb="40">
      <t>ソウバ</t>
    </rPh>
    <rPh sb="41" eb="42">
      <t>ヨコ</t>
    </rPh>
    <rPh sb="45" eb="47">
      <t>トリヒキ</t>
    </rPh>
    <rPh sb="53" eb="54">
      <t>ムシ</t>
    </rPh>
    <rPh sb="54" eb="55">
      <t>ザイ</t>
    </rPh>
    <rPh sb="56" eb="58">
      <t>ミウ</t>
    </rPh>
    <rPh sb="62" eb="64">
      <t>ジキ</t>
    </rPh>
    <rPh sb="73" eb="74">
      <t>シュツ</t>
    </rPh>
    <rPh sb="74" eb="75">
      <t>ザイ</t>
    </rPh>
    <rPh sb="77" eb="79">
      <t>ジュウブン</t>
    </rPh>
    <rPh sb="80" eb="82">
      <t>チュウイ</t>
    </rPh>
    <phoneticPr fontId="4"/>
  </si>
  <si>
    <t>地域全体では出材量が多い状況が続いており、相場は横ばいで取引されました。４ｍ２４～２８ｃｍなど若干値上がりしたものもありました。</t>
    <rPh sb="0" eb="4">
      <t>チイキゼンタイ</t>
    </rPh>
    <rPh sb="6" eb="9">
      <t>シュツザイリョウ</t>
    </rPh>
    <rPh sb="10" eb="11">
      <t>オオ</t>
    </rPh>
    <rPh sb="12" eb="14">
      <t>ジョウキョウ</t>
    </rPh>
    <rPh sb="15" eb="16">
      <t>ツヅ</t>
    </rPh>
    <rPh sb="21" eb="23">
      <t>ソウバ</t>
    </rPh>
    <rPh sb="24" eb="25">
      <t>ヨコ</t>
    </rPh>
    <rPh sb="28" eb="30">
      <t>トリヒキ</t>
    </rPh>
    <rPh sb="47" eb="51">
      <t>ジャッカンネア</t>
    </rPh>
    <phoneticPr fontId="4"/>
  </si>
  <si>
    <t>＠290</t>
    <phoneticPr fontId="4"/>
  </si>
  <si>
    <t>＠335</t>
    <phoneticPr fontId="4"/>
  </si>
  <si>
    <t>天候不順などで取扱量は前回に比べ減少しました。相場は、全体では若干の値下がりとなりましたが、一部の径級では応札が多かったところもありました。また、４ｍ１４～１８ｃｍなどは売れにくくなっています。</t>
    <rPh sb="0" eb="4">
      <t>テンコウフジュン</t>
    </rPh>
    <rPh sb="7" eb="10">
      <t>トリアツカイリョウ</t>
    </rPh>
    <rPh sb="11" eb="13">
      <t>ゼンカイ</t>
    </rPh>
    <rPh sb="14" eb="15">
      <t>クラ</t>
    </rPh>
    <rPh sb="16" eb="18">
      <t>ゲンショウ</t>
    </rPh>
    <rPh sb="23" eb="25">
      <t>ソウバ</t>
    </rPh>
    <rPh sb="27" eb="29">
      <t>ゼンタイ</t>
    </rPh>
    <rPh sb="31" eb="33">
      <t>ジャッカン</t>
    </rPh>
    <rPh sb="34" eb="36">
      <t>ネサ</t>
    </rPh>
    <rPh sb="46" eb="48">
      <t>イチブ</t>
    </rPh>
    <rPh sb="49" eb="51">
      <t>ケイキュウ</t>
    </rPh>
    <rPh sb="53" eb="55">
      <t>オウサツ</t>
    </rPh>
    <rPh sb="56" eb="57">
      <t>オオ</t>
    </rPh>
    <rPh sb="85" eb="86">
      <t>ウ</t>
    </rPh>
    <phoneticPr fontId="4"/>
  </si>
  <si>
    <t>引き続き出材量が多い状況が続いており、相場は若干の値下がりで取引されました。スギ・ヒノキともに虫材の心配が出てくる時期となっていますので、十分ご注意ください。</t>
    <rPh sb="0" eb="1">
      <t>ヒ</t>
    </rPh>
    <rPh sb="2" eb="3">
      <t>ツヅ</t>
    </rPh>
    <rPh sb="4" eb="7">
      <t>シュツザイリョウ</t>
    </rPh>
    <rPh sb="8" eb="9">
      <t>オオ</t>
    </rPh>
    <rPh sb="10" eb="12">
      <t>ジョウキョウ</t>
    </rPh>
    <rPh sb="13" eb="14">
      <t>ツヅ</t>
    </rPh>
    <rPh sb="19" eb="21">
      <t>ソウバ</t>
    </rPh>
    <rPh sb="22" eb="24">
      <t>ジャッカン</t>
    </rPh>
    <rPh sb="25" eb="27">
      <t>ネサ</t>
    </rPh>
    <rPh sb="30" eb="32">
      <t>トリヒキ</t>
    </rPh>
    <rPh sb="47" eb="49">
      <t>ムシザイ</t>
    </rPh>
    <rPh sb="50" eb="52">
      <t>シンパイ</t>
    </rPh>
    <rPh sb="53" eb="54">
      <t>デ</t>
    </rPh>
    <rPh sb="57" eb="59">
      <t>ジキ</t>
    </rPh>
    <rPh sb="69" eb="71">
      <t>ジュウブン</t>
    </rPh>
    <rPh sb="72" eb="74">
      <t>チュウイ</t>
    </rPh>
    <phoneticPr fontId="4"/>
  </si>
  <si>
    <t>-</t>
    <phoneticPr fontId="13"/>
  </si>
  <si>
    <t>天候不順などで取扱量は全体的に少ない状況が続いています。相場は、若干の値下がりとなりましたが、４ｍ３０ｃｍ上など値上がりしたものもありました。また、４ｍ１４～２２ｃｍなどは売れづらい状況です。</t>
    <rPh sb="0" eb="4">
      <t>テンコウフジュン</t>
    </rPh>
    <rPh sb="7" eb="10">
      <t>トリアツカイリョウ</t>
    </rPh>
    <rPh sb="11" eb="14">
      <t>ゼンタイテキ</t>
    </rPh>
    <rPh sb="15" eb="16">
      <t>スク</t>
    </rPh>
    <rPh sb="18" eb="20">
      <t>ジョウキョウ</t>
    </rPh>
    <rPh sb="21" eb="22">
      <t>ツヅ</t>
    </rPh>
    <rPh sb="28" eb="30">
      <t>ソウバ</t>
    </rPh>
    <rPh sb="32" eb="34">
      <t>ジャッカン</t>
    </rPh>
    <rPh sb="35" eb="37">
      <t>ネサ</t>
    </rPh>
    <rPh sb="53" eb="54">
      <t>ウエ</t>
    </rPh>
    <rPh sb="56" eb="58">
      <t>ネア</t>
    </rPh>
    <rPh sb="86" eb="87">
      <t>ウ</t>
    </rPh>
    <rPh sb="91" eb="93">
      <t>ジョウキョウ</t>
    </rPh>
    <phoneticPr fontId="4"/>
  </si>
  <si>
    <t>全体的に出材量が多い状況ですが、相場は若干の値上がりで取引されました。スギ・ヒノキともに虫材の心配が出てくる時期となっていますので、十分ご注意ください。</t>
    <rPh sb="0" eb="3">
      <t>ゼンタイテキ</t>
    </rPh>
    <rPh sb="4" eb="7">
      <t>シュツザイリョウ</t>
    </rPh>
    <rPh sb="8" eb="9">
      <t>オオ</t>
    </rPh>
    <rPh sb="10" eb="12">
      <t>ジョウキョウ</t>
    </rPh>
    <rPh sb="16" eb="18">
      <t>ソウバ</t>
    </rPh>
    <rPh sb="19" eb="21">
      <t>ジャッカン</t>
    </rPh>
    <rPh sb="22" eb="24">
      <t>ネア</t>
    </rPh>
    <rPh sb="27" eb="29">
      <t>トリヒキ</t>
    </rPh>
    <rPh sb="44" eb="46">
      <t>ムシザイ</t>
    </rPh>
    <rPh sb="47" eb="49">
      <t>シンパイ</t>
    </rPh>
    <rPh sb="50" eb="51">
      <t>デ</t>
    </rPh>
    <rPh sb="54" eb="56">
      <t>ジキ</t>
    </rPh>
    <rPh sb="66" eb="68">
      <t>ジュウブン</t>
    </rPh>
    <rPh sb="69" eb="71">
      <t>チュウイ</t>
    </rPh>
    <phoneticPr fontId="4"/>
  </si>
  <si>
    <t>＠183</t>
    <phoneticPr fontId="4"/>
  </si>
  <si>
    <t>＠293</t>
    <phoneticPr fontId="4"/>
  </si>
  <si>
    <t>地域全体で取扱量が全体的に少ない状況が続いています。しかしながら相場は、製品の売れ行きが鈍いこともあり値下がりとなりました。また、４ｍ１６～２２ｃｍの直・曲り材などは入札がない状況です。</t>
    <rPh sb="0" eb="4">
      <t>チイキゼンタイ</t>
    </rPh>
    <rPh sb="5" eb="8">
      <t>トリアツカイリョウ</t>
    </rPh>
    <rPh sb="9" eb="12">
      <t>ゼンタイテキ</t>
    </rPh>
    <rPh sb="13" eb="14">
      <t>スク</t>
    </rPh>
    <rPh sb="16" eb="18">
      <t>ジョウキョウ</t>
    </rPh>
    <rPh sb="19" eb="20">
      <t>ツヅ</t>
    </rPh>
    <rPh sb="32" eb="34">
      <t>ソウバ</t>
    </rPh>
    <rPh sb="36" eb="38">
      <t>セイヒン</t>
    </rPh>
    <rPh sb="39" eb="40">
      <t>ウ</t>
    </rPh>
    <rPh sb="41" eb="42">
      <t>ユ</t>
    </rPh>
    <rPh sb="44" eb="45">
      <t>ニブ</t>
    </rPh>
    <rPh sb="51" eb="53">
      <t>ネサ</t>
    </rPh>
    <rPh sb="75" eb="76">
      <t>チョク</t>
    </rPh>
    <rPh sb="77" eb="78">
      <t>マガ</t>
    </rPh>
    <rPh sb="79" eb="80">
      <t>ザイ</t>
    </rPh>
    <rPh sb="83" eb="85">
      <t>ニュウサツ</t>
    </rPh>
    <rPh sb="88" eb="90">
      <t>ジョウキョウ</t>
    </rPh>
    <phoneticPr fontId="4"/>
  </si>
  <si>
    <t>引き続き全体的に出材量が多い状況ですが、相場は４ｍ２４ｃｍ上など若干の値上がりで取引されました。スギ・ヒノキともに虫材の心配が出てくる時期となっていますので、十分ご注意ください。</t>
    <rPh sb="0" eb="1">
      <t>ヒ</t>
    </rPh>
    <rPh sb="2" eb="3">
      <t>ツヅ</t>
    </rPh>
    <rPh sb="4" eb="7">
      <t>ゼンタイテキ</t>
    </rPh>
    <rPh sb="8" eb="11">
      <t>シュツザイリョウ</t>
    </rPh>
    <rPh sb="12" eb="13">
      <t>オオ</t>
    </rPh>
    <rPh sb="14" eb="16">
      <t>ジョウキョウ</t>
    </rPh>
    <rPh sb="20" eb="22">
      <t>ソウバ</t>
    </rPh>
    <rPh sb="29" eb="30">
      <t>ウエ</t>
    </rPh>
    <rPh sb="32" eb="34">
      <t>ジャッカン</t>
    </rPh>
    <rPh sb="35" eb="37">
      <t>ネア</t>
    </rPh>
    <rPh sb="40" eb="42">
      <t>トリヒキ</t>
    </rPh>
    <rPh sb="57" eb="59">
      <t>ムシザイ</t>
    </rPh>
    <rPh sb="60" eb="62">
      <t>シンパイ</t>
    </rPh>
    <rPh sb="63" eb="64">
      <t>デ</t>
    </rPh>
    <rPh sb="67" eb="69">
      <t>ジキ</t>
    </rPh>
    <rPh sb="79" eb="81">
      <t>ジュウブン</t>
    </rPh>
    <rPh sb="82" eb="84">
      <t>チュウイ</t>
    </rPh>
    <phoneticPr fontId="4"/>
  </si>
  <si>
    <t>前回比→</t>
  </si>
  <si>
    <t>＠310</t>
    <phoneticPr fontId="4"/>
  </si>
  <si>
    <t>取扱量が全体的に少ない状況が続いています。相場は、製品の売れ行きが鈍い中ですが、ほぼ横ばいで取引されました。全体の平均単価は低質材の量の関係で若干下がっています。</t>
    <rPh sb="0" eb="3">
      <t>トリアツカイリョウ</t>
    </rPh>
    <rPh sb="4" eb="7">
      <t>ゼンタイテキ</t>
    </rPh>
    <rPh sb="8" eb="9">
      <t>スク</t>
    </rPh>
    <rPh sb="11" eb="13">
      <t>ジョウキョウ</t>
    </rPh>
    <rPh sb="14" eb="15">
      <t>ツヅ</t>
    </rPh>
    <rPh sb="21" eb="23">
      <t>ソウバ</t>
    </rPh>
    <rPh sb="25" eb="27">
      <t>セイヒン</t>
    </rPh>
    <rPh sb="28" eb="29">
      <t>ウ</t>
    </rPh>
    <rPh sb="30" eb="31">
      <t>ユ</t>
    </rPh>
    <rPh sb="33" eb="34">
      <t>ニブ</t>
    </rPh>
    <rPh sb="35" eb="36">
      <t>ナカ</t>
    </rPh>
    <rPh sb="42" eb="43">
      <t>ヨコ</t>
    </rPh>
    <rPh sb="46" eb="48">
      <t>トリヒキ</t>
    </rPh>
    <rPh sb="54" eb="56">
      <t>ゼンタイ</t>
    </rPh>
    <rPh sb="57" eb="61">
      <t>ヘイキンタンカ</t>
    </rPh>
    <rPh sb="62" eb="65">
      <t>テイシツザイ</t>
    </rPh>
    <rPh sb="66" eb="67">
      <t>リョウ</t>
    </rPh>
    <rPh sb="68" eb="70">
      <t>カンケイ</t>
    </rPh>
    <rPh sb="71" eb="73">
      <t>ジャッカン</t>
    </rPh>
    <rPh sb="73" eb="74">
      <t>サ</t>
    </rPh>
    <phoneticPr fontId="4"/>
  </si>
  <si>
    <t>出材量は落ち着いてきています。相場は全体的に若干の値上がりで取引されました。</t>
    <rPh sb="0" eb="3">
      <t>シュツザイリョウ</t>
    </rPh>
    <rPh sb="4" eb="5">
      <t>オ</t>
    </rPh>
    <rPh sb="6" eb="7">
      <t>ツ</t>
    </rPh>
    <rPh sb="15" eb="17">
      <t>ソウバ</t>
    </rPh>
    <rPh sb="18" eb="21">
      <t>ゼンタイテキ</t>
    </rPh>
    <rPh sb="22" eb="24">
      <t>ジャッカン</t>
    </rPh>
    <rPh sb="25" eb="27">
      <t>ネア</t>
    </rPh>
    <rPh sb="30" eb="32">
      <t>トリヒキ</t>
    </rPh>
    <phoneticPr fontId="4"/>
  </si>
  <si>
    <r>
      <t xml:space="preserve">原木を入材いただき誠にありがとうございます。
</t>
    </r>
    <r>
      <rPr>
        <b/>
        <sz val="12"/>
        <rFont val="ＭＳ Ｐゴシック"/>
        <family val="3"/>
        <charset val="128"/>
      </rPr>
      <t>今回市の支払日は８月２０日（火）です。</t>
    </r>
    <rPh sb="0" eb="2">
      <t>ゲンボク</t>
    </rPh>
    <rPh sb="3" eb="5">
      <t>ニュウザイ</t>
    </rPh>
    <rPh sb="9" eb="10">
      <t>マコト</t>
    </rPh>
    <rPh sb="23" eb="26">
      <t>コンカイイチ</t>
    </rPh>
    <rPh sb="27" eb="30">
      <t>シハライビ</t>
    </rPh>
    <rPh sb="32" eb="33">
      <t>ガツ</t>
    </rPh>
    <rPh sb="35" eb="36">
      <t>ニチ</t>
    </rPh>
    <rPh sb="37" eb="38">
      <t>カ</t>
    </rPh>
    <phoneticPr fontId="4"/>
  </si>
  <si>
    <t>◆８月１１日（日）～１６（金）まで休業となります。また、８/１７（土）は当組合周辺通行規制があります。</t>
    <rPh sb="13" eb="14">
      <t>キン</t>
    </rPh>
    <rPh sb="17" eb="19">
      <t>キュウギョウ</t>
    </rPh>
    <rPh sb="33" eb="34">
      <t>ド</t>
    </rPh>
    <rPh sb="36" eb="41">
      <t>トウクミアイシュウヘン</t>
    </rPh>
    <rPh sb="41" eb="45">
      <t>ツウコウキセイ</t>
    </rPh>
    <phoneticPr fontId="13"/>
  </si>
  <si>
    <t>詳しくは、添付のお知らせをご覧いただくか、当組合までお問い合わせください。</t>
    <rPh sb="0" eb="1">
      <t>クワ</t>
    </rPh>
    <rPh sb="5" eb="7">
      <t>テンプ</t>
    </rPh>
    <rPh sb="9" eb="10">
      <t>シ</t>
    </rPh>
    <rPh sb="14" eb="15">
      <t>ラン</t>
    </rPh>
    <rPh sb="21" eb="24">
      <t>トウクミアイ</t>
    </rPh>
    <rPh sb="27" eb="28">
      <t>ト</t>
    </rPh>
    <rPh sb="29" eb="30">
      <t>ア</t>
    </rPh>
    <phoneticPr fontId="13"/>
  </si>
  <si>
    <t>出材量は落ち着いてきています。相場は全体的に横ばいで取引されました。</t>
    <rPh sb="0" eb="3">
      <t>シュツザイリョウ</t>
    </rPh>
    <rPh sb="4" eb="5">
      <t>オ</t>
    </rPh>
    <rPh sb="6" eb="7">
      <t>ツ</t>
    </rPh>
    <rPh sb="15" eb="17">
      <t>ソウバ</t>
    </rPh>
    <rPh sb="18" eb="21">
      <t>ゼンタイテキ</t>
    </rPh>
    <rPh sb="22" eb="23">
      <t>ヨコ</t>
    </rPh>
    <rPh sb="26" eb="28">
      <t>トリヒキ</t>
    </rPh>
    <phoneticPr fontId="4"/>
  </si>
  <si>
    <t>天候の影響等で地域全体での取扱量が少ない状況が続いています。相場は全体的に若干の値上がりで取引されました。取扱量が少ない状況はしばらく続くものとみています。</t>
    <rPh sb="0" eb="2">
      <t>テンコウ</t>
    </rPh>
    <rPh sb="3" eb="6">
      <t>エイキョウトウ</t>
    </rPh>
    <rPh sb="7" eb="11">
      <t>チイキゼンタイ</t>
    </rPh>
    <rPh sb="13" eb="16">
      <t>トリアツカイリョウ</t>
    </rPh>
    <rPh sb="17" eb="18">
      <t>スク</t>
    </rPh>
    <rPh sb="20" eb="22">
      <t>ジョウキョウ</t>
    </rPh>
    <rPh sb="23" eb="24">
      <t>ツヅ</t>
    </rPh>
    <rPh sb="30" eb="32">
      <t>ソウバ</t>
    </rPh>
    <rPh sb="33" eb="36">
      <t>ゼンタイテキ</t>
    </rPh>
    <rPh sb="37" eb="39">
      <t>ジャッカン</t>
    </rPh>
    <rPh sb="40" eb="42">
      <t>ネア</t>
    </rPh>
    <rPh sb="45" eb="47">
      <t>トリヒキ</t>
    </rPh>
    <rPh sb="53" eb="56">
      <t>トリアツカイリョウ</t>
    </rPh>
    <rPh sb="57" eb="58">
      <t>スク</t>
    </rPh>
    <rPh sb="60" eb="62">
      <t>ジョウキョウ</t>
    </rPh>
    <rPh sb="67" eb="68">
      <t>ツヅ</t>
    </rPh>
    <phoneticPr fontId="4"/>
  </si>
  <si>
    <t>地域全体で取扱量が少ない状況が続いています。相場は品不足感から２０ｃｍ上を中心に長級にかかわらず全体的に値上がりで取引されました。全体的に品不足となっているので、長級にかかわらず直材優先採材をお願いします。</t>
    <rPh sb="0" eb="4">
      <t>チイキゼンタイ</t>
    </rPh>
    <rPh sb="5" eb="8">
      <t>トリアツカイリョウ</t>
    </rPh>
    <rPh sb="9" eb="10">
      <t>スク</t>
    </rPh>
    <rPh sb="12" eb="14">
      <t>ジョウキョウ</t>
    </rPh>
    <rPh sb="15" eb="16">
      <t>ツヅ</t>
    </rPh>
    <rPh sb="22" eb="24">
      <t>ソウバ</t>
    </rPh>
    <rPh sb="25" eb="29">
      <t>シナブソクカン</t>
    </rPh>
    <rPh sb="35" eb="36">
      <t>ウエ</t>
    </rPh>
    <rPh sb="37" eb="39">
      <t>チュウシン</t>
    </rPh>
    <rPh sb="40" eb="42">
      <t>チョウキュウ</t>
    </rPh>
    <rPh sb="48" eb="51">
      <t>ゼンタイテキ</t>
    </rPh>
    <rPh sb="52" eb="54">
      <t>ネア</t>
    </rPh>
    <rPh sb="57" eb="59">
      <t>トリヒキ</t>
    </rPh>
    <rPh sb="65" eb="68">
      <t>ゼンタイテキ</t>
    </rPh>
    <rPh sb="69" eb="72">
      <t>シナブソク</t>
    </rPh>
    <rPh sb="81" eb="83">
      <t>チョウキュウ</t>
    </rPh>
    <rPh sb="89" eb="91">
      <t>チョクザイ</t>
    </rPh>
    <rPh sb="91" eb="95">
      <t>ユウセンサイザイ</t>
    </rPh>
    <rPh sb="97" eb="98">
      <t>ネガ</t>
    </rPh>
    <phoneticPr fontId="4"/>
  </si>
  <si>
    <t>＠343</t>
    <phoneticPr fontId="4"/>
  </si>
  <si>
    <t>＠353</t>
    <phoneticPr fontId="4"/>
  </si>
  <si>
    <t>引き続き地域全体で取扱量が少ない状況が続いています。相場は品不足感から４ｍ２４ｃｍ上を中心に長級にかかわらず全体的に値上がりで取引されました。低質材の関係で平均単価は若干値下がりしています。</t>
    <rPh sb="0" eb="1">
      <t>ヒ</t>
    </rPh>
    <rPh sb="2" eb="3">
      <t>ツヅ</t>
    </rPh>
    <rPh sb="4" eb="8">
      <t>チイキゼンタイ</t>
    </rPh>
    <rPh sb="9" eb="12">
      <t>トリアツカイリョウ</t>
    </rPh>
    <rPh sb="13" eb="14">
      <t>スク</t>
    </rPh>
    <rPh sb="16" eb="18">
      <t>ジョウキョウ</t>
    </rPh>
    <rPh sb="19" eb="20">
      <t>ツヅ</t>
    </rPh>
    <rPh sb="26" eb="28">
      <t>ソウバ</t>
    </rPh>
    <rPh sb="29" eb="33">
      <t>シナブソクカン</t>
    </rPh>
    <rPh sb="41" eb="42">
      <t>ウエ</t>
    </rPh>
    <rPh sb="43" eb="45">
      <t>チュウシン</t>
    </rPh>
    <rPh sb="46" eb="48">
      <t>チョウキュウ</t>
    </rPh>
    <rPh sb="54" eb="57">
      <t>ゼンタイテキ</t>
    </rPh>
    <rPh sb="58" eb="60">
      <t>ネア</t>
    </rPh>
    <rPh sb="63" eb="65">
      <t>トリヒキ</t>
    </rPh>
    <rPh sb="71" eb="74">
      <t>テイシツザイ</t>
    </rPh>
    <rPh sb="75" eb="77">
      <t>カンケイ</t>
    </rPh>
    <rPh sb="78" eb="82">
      <t>ヘイキンタンカ</t>
    </rPh>
    <rPh sb="83" eb="85">
      <t>ジャッカン</t>
    </rPh>
    <rPh sb="85" eb="87">
      <t>ネサ</t>
    </rPh>
    <phoneticPr fontId="4"/>
  </si>
  <si>
    <t>出材量は落ち着いています。相場は全体的に若干の値上がりで取引されました。</t>
    <rPh sb="0" eb="3">
      <t>シュツザイリョウ</t>
    </rPh>
    <rPh sb="4" eb="5">
      <t>オ</t>
    </rPh>
    <rPh sb="6" eb="7">
      <t>ツ</t>
    </rPh>
    <rPh sb="13" eb="15">
      <t>ソウバ</t>
    </rPh>
    <rPh sb="16" eb="19">
      <t>ゼンタイテキ</t>
    </rPh>
    <rPh sb="20" eb="22">
      <t>ジャッカン</t>
    </rPh>
    <rPh sb="23" eb="25">
      <t>ネア</t>
    </rPh>
    <rPh sb="28" eb="30">
      <t>トリヒキ</t>
    </rPh>
    <phoneticPr fontId="4"/>
  </si>
  <si>
    <t>★16,220</t>
    <phoneticPr fontId="13"/>
  </si>
  <si>
    <t>★16,230</t>
    <phoneticPr fontId="13"/>
  </si>
  <si>
    <t>引き続き地域全体で取扱量が少ない状況が続いています。相場は全体的に横ばいで取引されました。４ｍ30ｃｍ上など引き合いが強い状況です。</t>
    <rPh sb="0" eb="1">
      <t>ヒ</t>
    </rPh>
    <rPh sb="2" eb="3">
      <t>ツヅ</t>
    </rPh>
    <rPh sb="4" eb="8">
      <t>チイキゼンタイ</t>
    </rPh>
    <rPh sb="9" eb="12">
      <t>トリアツカイリョウ</t>
    </rPh>
    <rPh sb="13" eb="14">
      <t>スク</t>
    </rPh>
    <rPh sb="16" eb="18">
      <t>ジョウキョウ</t>
    </rPh>
    <rPh sb="19" eb="20">
      <t>ツヅ</t>
    </rPh>
    <rPh sb="26" eb="28">
      <t>ソウバ</t>
    </rPh>
    <rPh sb="29" eb="32">
      <t>ゼンタイテキ</t>
    </rPh>
    <rPh sb="33" eb="34">
      <t>ヨコ</t>
    </rPh>
    <rPh sb="37" eb="39">
      <t>トリヒキ</t>
    </rPh>
    <rPh sb="51" eb="52">
      <t>ウエ</t>
    </rPh>
    <rPh sb="54" eb="55">
      <t>ヒ</t>
    </rPh>
    <rPh sb="56" eb="57">
      <t>ア</t>
    </rPh>
    <rPh sb="59" eb="60">
      <t>ツヨ</t>
    </rPh>
    <rPh sb="61" eb="63">
      <t>ジョウキョウ</t>
    </rPh>
    <phoneticPr fontId="4"/>
  </si>
  <si>
    <t>＠350</t>
    <phoneticPr fontId="4"/>
  </si>
  <si>
    <t>出材量は落ち着いています。相場は４ｍ１６～２２など若干の値上がりで取引されましたものもありましたが、低質材の関係で平均単価は若干値下がりしています。</t>
    <rPh sb="0" eb="3">
      <t>シュツザイリョウ</t>
    </rPh>
    <rPh sb="4" eb="5">
      <t>オ</t>
    </rPh>
    <rPh sb="6" eb="7">
      <t>ツ</t>
    </rPh>
    <rPh sb="13" eb="15">
      <t>ソウバ</t>
    </rPh>
    <rPh sb="25" eb="27">
      <t>ジャッカン</t>
    </rPh>
    <rPh sb="28" eb="30">
      <t>ネア</t>
    </rPh>
    <rPh sb="33" eb="35">
      <t>トリヒキ</t>
    </rPh>
    <rPh sb="50" eb="53">
      <t>テイシツザイ</t>
    </rPh>
    <rPh sb="54" eb="56">
      <t>カンケイ</t>
    </rPh>
    <rPh sb="57" eb="61">
      <t>ヘイキンタンカ</t>
    </rPh>
    <rPh sb="62" eb="66">
      <t>ジャッカンネサ</t>
    </rPh>
    <phoneticPr fontId="4"/>
  </si>
  <si>
    <t>＠315</t>
    <phoneticPr fontId="4"/>
  </si>
  <si>
    <t>原木が少ない状況が続いています。相場は目ゴマ材などは高く取引されましたが、一般材はほぼ横ばいで取引されました。</t>
    <rPh sb="0" eb="2">
      <t>ゲンボク</t>
    </rPh>
    <rPh sb="3" eb="4">
      <t>スク</t>
    </rPh>
    <rPh sb="6" eb="8">
      <t>ジョウキョウ</t>
    </rPh>
    <rPh sb="9" eb="10">
      <t>ツヅ</t>
    </rPh>
    <rPh sb="16" eb="18">
      <t>ソウバ</t>
    </rPh>
    <rPh sb="19" eb="20">
      <t>メ</t>
    </rPh>
    <rPh sb="22" eb="23">
      <t>ザイ</t>
    </rPh>
    <rPh sb="26" eb="27">
      <t>タカ</t>
    </rPh>
    <rPh sb="28" eb="30">
      <t>トリヒキ</t>
    </rPh>
    <rPh sb="37" eb="40">
      <t>イッパンザイ</t>
    </rPh>
    <rPh sb="43" eb="44">
      <t>ヨコ</t>
    </rPh>
    <rPh sb="47" eb="49">
      <t>トリヒキ</t>
    </rPh>
    <phoneticPr fontId="4"/>
  </si>
  <si>
    <t>出材量が少ない状況が続いています。相場は若干の値上がりで取引されました。</t>
    <rPh sb="0" eb="3">
      <t>シュツザイリョウ</t>
    </rPh>
    <rPh sb="4" eb="5">
      <t>スク</t>
    </rPh>
    <rPh sb="7" eb="9">
      <t>ジョウキョウ</t>
    </rPh>
    <rPh sb="10" eb="11">
      <t>ツヅ</t>
    </rPh>
    <rPh sb="17" eb="19">
      <t>ソウバ</t>
    </rPh>
    <rPh sb="20" eb="22">
      <t>ジャッカン</t>
    </rPh>
    <rPh sb="23" eb="25">
      <t>ネア</t>
    </rPh>
    <rPh sb="28" eb="30">
      <t>トリヒキ</t>
    </rPh>
    <phoneticPr fontId="4"/>
  </si>
  <si>
    <t>＠193</t>
    <phoneticPr fontId="4"/>
  </si>
  <si>
    <t>＠318</t>
    <phoneticPr fontId="4"/>
  </si>
  <si>
    <t>出材量が少ない状況が続いています。相場は４ｍ１６～１８や２４ｃｍ上など若干の値上がりで取引されました。</t>
    <rPh sb="0" eb="3">
      <t>シュツザイリョウ</t>
    </rPh>
    <rPh sb="4" eb="5">
      <t>スク</t>
    </rPh>
    <rPh sb="7" eb="9">
      <t>ジョウキョウ</t>
    </rPh>
    <rPh sb="10" eb="11">
      <t>ツヅ</t>
    </rPh>
    <rPh sb="17" eb="19">
      <t>ソウバ</t>
    </rPh>
    <rPh sb="32" eb="33">
      <t>ウエ</t>
    </rPh>
    <rPh sb="35" eb="37">
      <t>ジャッカン</t>
    </rPh>
    <rPh sb="38" eb="40">
      <t>ネア</t>
    </rPh>
    <rPh sb="43" eb="45">
      <t>トリヒキ</t>
    </rPh>
    <phoneticPr fontId="4"/>
  </si>
  <si>
    <t>★16,000</t>
    <phoneticPr fontId="13"/>
  </si>
  <si>
    <t>★16,500</t>
    <phoneticPr fontId="13"/>
  </si>
  <si>
    <t>★15,900</t>
    <phoneticPr fontId="13"/>
  </si>
  <si>
    <t>各地原木が少ない状況が続いています。そのため、相場は全体的に若干の値上がりで取引されました。今後も同じような状況が続くとみています。</t>
    <rPh sb="0" eb="2">
      <t>カクチ</t>
    </rPh>
    <rPh sb="2" eb="4">
      <t>ゲンボク</t>
    </rPh>
    <rPh sb="5" eb="6">
      <t>スク</t>
    </rPh>
    <rPh sb="8" eb="10">
      <t>ジョウキョウ</t>
    </rPh>
    <rPh sb="11" eb="12">
      <t>ツヅ</t>
    </rPh>
    <rPh sb="23" eb="25">
      <t>ソウバ</t>
    </rPh>
    <rPh sb="26" eb="29">
      <t>ゼンタイテキ</t>
    </rPh>
    <rPh sb="30" eb="32">
      <t>ジャッカン</t>
    </rPh>
    <rPh sb="33" eb="35">
      <t>ネア</t>
    </rPh>
    <rPh sb="38" eb="40">
      <t>トリヒキ</t>
    </rPh>
    <rPh sb="46" eb="48">
      <t>コンゴ</t>
    </rPh>
    <rPh sb="49" eb="50">
      <t>オナ</t>
    </rPh>
    <rPh sb="54" eb="56">
      <t>ジョウキョウ</t>
    </rPh>
    <rPh sb="57" eb="58">
      <t>ツヅ</t>
    </rPh>
    <phoneticPr fontId="4"/>
  </si>
  <si>
    <t>★16,910</t>
    <phoneticPr fontId="13"/>
  </si>
  <si>
    <t>＠201</t>
    <phoneticPr fontId="4"/>
  </si>
  <si>
    <t>各地原木が少ない状況が続く中ですが、製品の売れ行きが不調で、相場は横ばいから若干の値下げで取引されました。今後も原木不足の状況は続くとみています。</t>
    <rPh sb="0" eb="2">
      <t>カクチ</t>
    </rPh>
    <rPh sb="2" eb="4">
      <t>ゲンボク</t>
    </rPh>
    <rPh sb="5" eb="6">
      <t>スク</t>
    </rPh>
    <rPh sb="8" eb="10">
      <t>ジョウキョウ</t>
    </rPh>
    <rPh sb="11" eb="12">
      <t>ツヅ</t>
    </rPh>
    <rPh sb="13" eb="14">
      <t>ナカ</t>
    </rPh>
    <rPh sb="18" eb="20">
      <t>セイヒン</t>
    </rPh>
    <rPh sb="21" eb="22">
      <t>ウ</t>
    </rPh>
    <rPh sb="23" eb="24">
      <t>ユ</t>
    </rPh>
    <rPh sb="26" eb="28">
      <t>フチョウ</t>
    </rPh>
    <rPh sb="30" eb="32">
      <t>ソウバ</t>
    </rPh>
    <rPh sb="33" eb="34">
      <t>ヨコ</t>
    </rPh>
    <rPh sb="38" eb="40">
      <t>ジャッカン</t>
    </rPh>
    <rPh sb="41" eb="43">
      <t>ネサ</t>
    </rPh>
    <rPh sb="45" eb="47">
      <t>トリヒキ</t>
    </rPh>
    <rPh sb="53" eb="55">
      <t>コンゴ</t>
    </rPh>
    <rPh sb="56" eb="60">
      <t>ゲンボクブソク</t>
    </rPh>
    <rPh sb="61" eb="63">
      <t>ジョウキョウ</t>
    </rPh>
    <rPh sb="64" eb="65">
      <t>ツヅ</t>
    </rPh>
    <phoneticPr fontId="4"/>
  </si>
  <si>
    <t>出材量が少ない状況が続いています。相場はスギと同様に、横ばいから若干の値下げで取引されました。ヒノキにおいても原木が少ない状況は続くとみています。</t>
    <rPh sb="0" eb="3">
      <t>シュツザイリョウ</t>
    </rPh>
    <rPh sb="4" eb="5">
      <t>スク</t>
    </rPh>
    <rPh sb="7" eb="9">
      <t>ジョウキョウ</t>
    </rPh>
    <rPh sb="10" eb="11">
      <t>ツヅ</t>
    </rPh>
    <rPh sb="17" eb="19">
      <t>ソウバ</t>
    </rPh>
    <rPh sb="23" eb="25">
      <t>ドウヨウ</t>
    </rPh>
    <rPh sb="27" eb="28">
      <t>ヨコ</t>
    </rPh>
    <rPh sb="32" eb="34">
      <t>ジャッカン</t>
    </rPh>
    <rPh sb="35" eb="37">
      <t>ネサ</t>
    </rPh>
    <rPh sb="39" eb="41">
      <t>トリヒキ</t>
    </rPh>
    <rPh sb="55" eb="57">
      <t>ゲンボク</t>
    </rPh>
    <rPh sb="58" eb="59">
      <t>スク</t>
    </rPh>
    <rPh sb="61" eb="63">
      <t>ジョウキョウ</t>
    </rPh>
    <rPh sb="64" eb="65">
      <t>ツヅ</t>
    </rPh>
    <phoneticPr fontId="4"/>
  </si>
  <si>
    <t>★15,800</t>
    <phoneticPr fontId="13"/>
  </si>
  <si>
    <t>＠200</t>
    <phoneticPr fontId="4"/>
  </si>
  <si>
    <t>各地原木が少ない状況が続く中ですが、製品の売れ行きが不調で、相場は若干の値下げで取引た部材もありました。今後も原木不足の状況は続くとみています。</t>
    <rPh sb="0" eb="2">
      <t>カクチ</t>
    </rPh>
    <rPh sb="2" eb="4">
      <t>ゲンボク</t>
    </rPh>
    <rPh sb="5" eb="6">
      <t>スク</t>
    </rPh>
    <rPh sb="8" eb="10">
      <t>ジョウキョウ</t>
    </rPh>
    <rPh sb="11" eb="12">
      <t>ツヅ</t>
    </rPh>
    <rPh sb="13" eb="14">
      <t>ナカ</t>
    </rPh>
    <rPh sb="18" eb="20">
      <t>セイヒン</t>
    </rPh>
    <rPh sb="21" eb="22">
      <t>ウ</t>
    </rPh>
    <rPh sb="23" eb="24">
      <t>ユ</t>
    </rPh>
    <rPh sb="26" eb="28">
      <t>フチョウ</t>
    </rPh>
    <rPh sb="30" eb="32">
      <t>ソウバ</t>
    </rPh>
    <rPh sb="33" eb="35">
      <t>ジャッカン</t>
    </rPh>
    <rPh sb="36" eb="38">
      <t>ネサ</t>
    </rPh>
    <rPh sb="40" eb="42">
      <t>トリヒキ</t>
    </rPh>
    <rPh sb="43" eb="45">
      <t>ブザイ</t>
    </rPh>
    <rPh sb="52" eb="54">
      <t>コンゴ</t>
    </rPh>
    <rPh sb="55" eb="59">
      <t>ゲンボクブソク</t>
    </rPh>
    <rPh sb="60" eb="62">
      <t>ジョウキョウ</t>
    </rPh>
    <rPh sb="63" eb="64">
      <t>ツヅ</t>
    </rPh>
    <phoneticPr fontId="4"/>
  </si>
  <si>
    <t>出材量が少ない状況が続いています。相場は若干の値上がりで取引されました。ヒノキにおいても原木が少ない状況は続くとみています。</t>
    <rPh sb="0" eb="3">
      <t>シュツザイリョウ</t>
    </rPh>
    <rPh sb="4" eb="5">
      <t>スク</t>
    </rPh>
    <rPh sb="7" eb="9">
      <t>ジョウキョウ</t>
    </rPh>
    <rPh sb="10" eb="11">
      <t>ツヅ</t>
    </rPh>
    <rPh sb="17" eb="19">
      <t>ソウバ</t>
    </rPh>
    <rPh sb="20" eb="22">
      <t>ジャッカン</t>
    </rPh>
    <rPh sb="23" eb="25">
      <t>ネア</t>
    </rPh>
    <rPh sb="28" eb="30">
      <t>トリヒキ</t>
    </rPh>
    <rPh sb="44" eb="46">
      <t>ゲンボク</t>
    </rPh>
    <rPh sb="47" eb="48">
      <t>スク</t>
    </rPh>
    <rPh sb="50" eb="52">
      <t>ジョウキョウ</t>
    </rPh>
    <rPh sb="53" eb="54">
      <t>ツヅ</t>
    </rPh>
    <phoneticPr fontId="4"/>
  </si>
  <si>
    <t>＠210</t>
    <phoneticPr fontId="4"/>
  </si>
  <si>
    <t>-</t>
    <phoneticPr fontId="13"/>
  </si>
  <si>
    <t>出材量が少ない状況が続き、製品の売れ行きも悪く、相場は若干の値下がりで取引されました。３ｍ１４～２２ｃｍは引き合いがある状況です。</t>
    <rPh sb="0" eb="3">
      <t>シュツザイリョウ</t>
    </rPh>
    <rPh sb="4" eb="5">
      <t>スク</t>
    </rPh>
    <rPh sb="7" eb="9">
      <t>ジョウキョウ</t>
    </rPh>
    <rPh sb="10" eb="11">
      <t>ツヅ</t>
    </rPh>
    <rPh sb="13" eb="15">
      <t>セイヒン</t>
    </rPh>
    <rPh sb="16" eb="17">
      <t>ウ</t>
    </rPh>
    <rPh sb="18" eb="19">
      <t>ユ</t>
    </rPh>
    <rPh sb="21" eb="22">
      <t>ワル</t>
    </rPh>
    <rPh sb="24" eb="26">
      <t>ソウバ</t>
    </rPh>
    <rPh sb="27" eb="29">
      <t>ジャッカン</t>
    </rPh>
    <rPh sb="30" eb="32">
      <t>ネサ</t>
    </rPh>
    <rPh sb="35" eb="37">
      <t>トリヒキ</t>
    </rPh>
    <rPh sb="53" eb="54">
      <t>ヒ</t>
    </rPh>
    <rPh sb="55" eb="56">
      <t>ア</t>
    </rPh>
    <rPh sb="60" eb="62">
      <t>ジョウキョウ</t>
    </rPh>
    <phoneticPr fontId="4"/>
  </si>
  <si>
    <t>出材量が少ない状況です。相場は品薄感から若干の値上がりで取引されました。４ｍ１６～２８ｃｍにおいて特に値上がりしていますが平均単価は低質材等の関係で横ばいになっています。</t>
    <rPh sb="0" eb="3">
      <t>シュツザイリョウ</t>
    </rPh>
    <rPh sb="4" eb="5">
      <t>スク</t>
    </rPh>
    <rPh sb="7" eb="9">
      <t>ジョウキョウ</t>
    </rPh>
    <rPh sb="12" eb="14">
      <t>ソウバ</t>
    </rPh>
    <rPh sb="15" eb="18">
      <t>シナウスカン</t>
    </rPh>
    <rPh sb="20" eb="22">
      <t>ジャッカン</t>
    </rPh>
    <rPh sb="23" eb="25">
      <t>ネア</t>
    </rPh>
    <rPh sb="28" eb="30">
      <t>トリヒキ</t>
    </rPh>
    <rPh sb="49" eb="50">
      <t>トク</t>
    </rPh>
    <rPh sb="51" eb="53">
      <t>ネア</t>
    </rPh>
    <rPh sb="61" eb="65">
      <t>ヘイキンタンカ</t>
    </rPh>
    <rPh sb="66" eb="68">
      <t>テイシツ</t>
    </rPh>
    <rPh sb="68" eb="70">
      <t>ザイナド</t>
    </rPh>
    <rPh sb="71" eb="73">
      <t>カンケイ</t>
    </rPh>
    <rPh sb="74" eb="75">
      <t>ヨコ</t>
    </rPh>
    <phoneticPr fontId="4"/>
  </si>
  <si>
    <t>@120</t>
    <phoneticPr fontId="4"/>
  </si>
  <si>
    <t>＠215</t>
    <phoneticPr fontId="4"/>
  </si>
  <si>
    <t>＠355</t>
    <phoneticPr fontId="4"/>
  </si>
  <si>
    <t>製品の売れ行きが悪い状態が続く中ですが、相場は３ｍ材を中心に若干値上がりで取引されました。
３ｍ１４～２２ｃｍは引き合いがある状況です。</t>
    <rPh sb="0" eb="2">
      <t>セイヒン</t>
    </rPh>
    <rPh sb="3" eb="4">
      <t>ウ</t>
    </rPh>
    <rPh sb="5" eb="6">
      <t>ユ</t>
    </rPh>
    <rPh sb="8" eb="9">
      <t>ワル</t>
    </rPh>
    <rPh sb="10" eb="12">
      <t>ジョウタイ</t>
    </rPh>
    <rPh sb="13" eb="14">
      <t>ツヅ</t>
    </rPh>
    <rPh sb="15" eb="16">
      <t>ナカ</t>
    </rPh>
    <rPh sb="20" eb="22">
      <t>ソウバ</t>
    </rPh>
    <rPh sb="25" eb="26">
      <t>ザイ</t>
    </rPh>
    <rPh sb="27" eb="29">
      <t>チュウシン</t>
    </rPh>
    <rPh sb="30" eb="32">
      <t>ジャッカン</t>
    </rPh>
    <rPh sb="32" eb="34">
      <t>ネア</t>
    </rPh>
    <rPh sb="37" eb="39">
      <t>トリヒキ</t>
    </rPh>
    <rPh sb="56" eb="57">
      <t>ヒ</t>
    </rPh>
    <rPh sb="58" eb="59">
      <t>ア</t>
    </rPh>
    <rPh sb="63" eb="65">
      <t>ジョウキョウ</t>
    </rPh>
    <phoneticPr fontId="4"/>
  </si>
  <si>
    <t>平均単価は低質材の関係から値下がりしていますが、単品ごとの相場は４ｍ材を中心に若干の値上がりで取引されました。</t>
    <rPh sb="0" eb="4">
      <t>ヘイキンタンカ</t>
    </rPh>
    <rPh sb="5" eb="8">
      <t>テイシツザイ</t>
    </rPh>
    <rPh sb="9" eb="11">
      <t>カンケイ</t>
    </rPh>
    <rPh sb="13" eb="15">
      <t>ネサ</t>
    </rPh>
    <rPh sb="24" eb="26">
      <t>タンピン</t>
    </rPh>
    <rPh sb="29" eb="31">
      <t>ソウバ</t>
    </rPh>
    <rPh sb="34" eb="35">
      <t>ザイ</t>
    </rPh>
    <rPh sb="36" eb="38">
      <t>チュウシン</t>
    </rPh>
    <rPh sb="39" eb="41">
      <t>ジャッカン</t>
    </rPh>
    <rPh sb="42" eb="44">
      <t>ネア</t>
    </rPh>
    <rPh sb="47" eb="49">
      <t>トリヒキ</t>
    </rPh>
    <phoneticPr fontId="4"/>
  </si>
  <si>
    <t>令和7年
初市</t>
    <rPh sb="0" eb="2">
      <t>レイワ</t>
    </rPh>
    <rPh sb="3" eb="4">
      <t>ネン</t>
    </rPh>
    <rPh sb="5" eb="7">
      <t>ハツイチ</t>
    </rPh>
    <phoneticPr fontId="13"/>
  </si>
  <si>
    <t>本年もよろしくお願いいたします。スギの相場状況は製品の売れ行きが不調な中ですが、横ばいで取引されました。３ｍ材を中心に引き合いが強い状況です。</t>
    <rPh sb="0" eb="2">
      <t>ホンネン</t>
    </rPh>
    <rPh sb="8" eb="9">
      <t>ネガ</t>
    </rPh>
    <rPh sb="19" eb="23">
      <t>ソウバジョウキョウ</t>
    </rPh>
    <rPh sb="24" eb="26">
      <t>セイヒン</t>
    </rPh>
    <rPh sb="27" eb="28">
      <t>ウ</t>
    </rPh>
    <rPh sb="29" eb="30">
      <t>ユ</t>
    </rPh>
    <rPh sb="32" eb="34">
      <t>フチョウ</t>
    </rPh>
    <rPh sb="35" eb="36">
      <t>ナカ</t>
    </rPh>
    <rPh sb="40" eb="41">
      <t>ヨコ</t>
    </rPh>
    <rPh sb="44" eb="46">
      <t>トリヒキ</t>
    </rPh>
    <rPh sb="54" eb="55">
      <t>ザイ</t>
    </rPh>
    <rPh sb="56" eb="58">
      <t>チュウシン</t>
    </rPh>
    <rPh sb="59" eb="60">
      <t>ヒ</t>
    </rPh>
    <rPh sb="61" eb="62">
      <t>ア</t>
    </rPh>
    <rPh sb="64" eb="65">
      <t>ツヨ</t>
    </rPh>
    <rPh sb="66" eb="68">
      <t>ジョウキョウ</t>
    </rPh>
    <phoneticPr fontId="4"/>
  </si>
  <si>
    <t>★16,510</t>
    <phoneticPr fontId="13"/>
  </si>
  <si>
    <t>平均単価は低質材の量の関係で値上がりしています。単品ごとの相場は４ｍ材を中心に横ばいで取引されました。</t>
    <rPh sb="0" eb="4">
      <t>ヘイキンタンカ</t>
    </rPh>
    <rPh sb="5" eb="8">
      <t>テイシツザイ</t>
    </rPh>
    <rPh sb="9" eb="10">
      <t>リョウ</t>
    </rPh>
    <rPh sb="11" eb="13">
      <t>カンケイ</t>
    </rPh>
    <rPh sb="14" eb="16">
      <t>ネア</t>
    </rPh>
    <rPh sb="24" eb="26">
      <t>タンピン</t>
    </rPh>
    <rPh sb="29" eb="31">
      <t>ソウバ</t>
    </rPh>
    <rPh sb="34" eb="35">
      <t>ザイ</t>
    </rPh>
    <rPh sb="36" eb="38">
      <t>チュウシン</t>
    </rPh>
    <rPh sb="39" eb="40">
      <t>ヨコ</t>
    </rPh>
    <rPh sb="43" eb="45">
      <t>トリヒキ</t>
    </rPh>
    <phoneticPr fontId="4"/>
  </si>
  <si>
    <t>★16,520</t>
    <phoneticPr fontId="13"/>
  </si>
  <si>
    <t>★16,338</t>
    <phoneticPr fontId="13"/>
  </si>
  <si>
    <t>＠220</t>
    <phoneticPr fontId="4"/>
  </si>
  <si>
    <t>＠345</t>
    <phoneticPr fontId="4"/>
  </si>
  <si>
    <t>引き続き製品の売れ行きが不調な中ですが、相場は３ｍ・４ｍとも横ばいで取引されました。特に３ｍ材の引き合いが強い状況です。</t>
    <rPh sb="0" eb="1">
      <t>ヒ</t>
    </rPh>
    <rPh sb="2" eb="3">
      <t>ツヅ</t>
    </rPh>
    <rPh sb="4" eb="6">
      <t>セイヒン</t>
    </rPh>
    <rPh sb="7" eb="8">
      <t>ウ</t>
    </rPh>
    <rPh sb="9" eb="10">
      <t>ユ</t>
    </rPh>
    <rPh sb="20" eb="22">
      <t>ソウバ</t>
    </rPh>
    <rPh sb="30" eb="31">
      <t>ヨコ</t>
    </rPh>
    <rPh sb="34" eb="36">
      <t>トリヒキ</t>
    </rPh>
    <rPh sb="42" eb="43">
      <t>トク</t>
    </rPh>
    <rPh sb="46" eb="47">
      <t>ザイ</t>
    </rPh>
    <rPh sb="48" eb="49">
      <t>ヒ</t>
    </rPh>
    <rPh sb="50" eb="51">
      <t>ア</t>
    </rPh>
    <rPh sb="53" eb="54">
      <t>ツヨ</t>
    </rPh>
    <rPh sb="55" eb="57">
      <t>ジョウキョウ</t>
    </rPh>
    <phoneticPr fontId="4"/>
  </si>
  <si>
    <t>平均単価は低質材の量の関係で値下がりしています。単品ごとの相場は４ｍ材を中心にほぼ横ばいで取引されました。</t>
    <rPh sb="0" eb="4">
      <t>ヘイキンタンカ</t>
    </rPh>
    <rPh sb="5" eb="8">
      <t>テイシツザイ</t>
    </rPh>
    <rPh sb="9" eb="10">
      <t>リョウ</t>
    </rPh>
    <rPh sb="11" eb="13">
      <t>カンケイ</t>
    </rPh>
    <rPh sb="14" eb="16">
      <t>ネサ</t>
    </rPh>
    <rPh sb="24" eb="26">
      <t>タンピン</t>
    </rPh>
    <rPh sb="29" eb="31">
      <t>ソウバ</t>
    </rPh>
    <rPh sb="34" eb="35">
      <t>ザイ</t>
    </rPh>
    <rPh sb="36" eb="38">
      <t>チュウシン</t>
    </rPh>
    <rPh sb="41" eb="42">
      <t>ヨコ</t>
    </rPh>
    <rPh sb="45" eb="47">
      <t>トリヒキ</t>
    </rPh>
    <phoneticPr fontId="4"/>
  </si>
  <si>
    <t>＠225</t>
    <phoneticPr fontId="4"/>
  </si>
  <si>
    <t>★16,688</t>
    <phoneticPr fontId="13"/>
  </si>
  <si>
    <t>先日からの寒波による雪の影響が今後心配になってきますが、相場は３ｍ・４ｍとも横ばいで取引されました。特に３ｍ材の引き合いが強い状況です。</t>
    <rPh sb="0" eb="2">
      <t>センジツ</t>
    </rPh>
    <rPh sb="5" eb="7">
      <t>カンパ</t>
    </rPh>
    <rPh sb="10" eb="11">
      <t>ユキ</t>
    </rPh>
    <rPh sb="12" eb="14">
      <t>エイキョウ</t>
    </rPh>
    <rPh sb="15" eb="17">
      <t>コンゴ</t>
    </rPh>
    <rPh sb="17" eb="19">
      <t>シンパイ</t>
    </rPh>
    <rPh sb="28" eb="30">
      <t>ソウバ</t>
    </rPh>
    <rPh sb="38" eb="39">
      <t>ヨコ</t>
    </rPh>
    <rPh sb="42" eb="44">
      <t>トリヒキ</t>
    </rPh>
    <rPh sb="50" eb="51">
      <t>トク</t>
    </rPh>
    <rPh sb="54" eb="55">
      <t>ザイ</t>
    </rPh>
    <rPh sb="56" eb="57">
      <t>ヒ</t>
    </rPh>
    <rPh sb="58" eb="59">
      <t>ア</t>
    </rPh>
    <rPh sb="61" eb="62">
      <t>ツヨ</t>
    </rPh>
    <rPh sb="63" eb="65">
      <t>ジョウキョウ</t>
    </rPh>
    <phoneticPr fontId="4"/>
  </si>
  <si>
    <t>引き続き、平均単価は低質材の量の関係で値下がりしています。単品ごとの相場は４ｍ材を中心にほぼ横ばいで取引されました。</t>
    <rPh sb="0" eb="1">
      <t>ヒ</t>
    </rPh>
    <rPh sb="2" eb="3">
      <t>ツヅ</t>
    </rPh>
    <rPh sb="5" eb="9">
      <t>ヘイキンタンカ</t>
    </rPh>
    <rPh sb="10" eb="13">
      <t>テイシツザイ</t>
    </rPh>
    <rPh sb="14" eb="15">
      <t>リョウ</t>
    </rPh>
    <rPh sb="16" eb="18">
      <t>カンケイ</t>
    </rPh>
    <rPh sb="19" eb="21">
      <t>ネサ</t>
    </rPh>
    <rPh sb="29" eb="31">
      <t>タンピン</t>
    </rPh>
    <rPh sb="34" eb="36">
      <t>ソウバ</t>
    </rPh>
    <rPh sb="39" eb="40">
      <t>ザイ</t>
    </rPh>
    <rPh sb="41" eb="43">
      <t>チュウシン</t>
    </rPh>
    <rPh sb="46" eb="47">
      <t>ヨコ</t>
    </rPh>
    <rPh sb="50" eb="52">
      <t>トリヒキ</t>
    </rPh>
    <phoneticPr fontId="4"/>
  </si>
  <si>
    <t>★16,288</t>
    <phoneticPr fontId="13"/>
  </si>
  <si>
    <t>先日からの寒波による影響などで入材が少ない状況が続いています。相場は３ｍ・４ｍとも横ばいで取引されました。特に３ｍ14～22ｃｍ材の引き合いが材質問わず強い状況です。</t>
    <rPh sb="0" eb="2">
      <t>センジツ</t>
    </rPh>
    <rPh sb="5" eb="7">
      <t>カンパ</t>
    </rPh>
    <rPh sb="10" eb="12">
      <t>エイキョウ</t>
    </rPh>
    <rPh sb="15" eb="17">
      <t>ニュウザイ</t>
    </rPh>
    <rPh sb="18" eb="19">
      <t>スク</t>
    </rPh>
    <rPh sb="21" eb="23">
      <t>ジョウキョウ</t>
    </rPh>
    <rPh sb="24" eb="25">
      <t>ツヅ</t>
    </rPh>
    <rPh sb="31" eb="33">
      <t>ソウバ</t>
    </rPh>
    <rPh sb="41" eb="42">
      <t>ヨコ</t>
    </rPh>
    <rPh sb="45" eb="47">
      <t>トリヒキ</t>
    </rPh>
    <rPh sb="53" eb="54">
      <t>トク</t>
    </rPh>
    <rPh sb="64" eb="65">
      <t>ザイ</t>
    </rPh>
    <rPh sb="66" eb="67">
      <t>ヒ</t>
    </rPh>
    <rPh sb="68" eb="69">
      <t>ア</t>
    </rPh>
    <rPh sb="71" eb="74">
      <t>ザイシツト</t>
    </rPh>
    <rPh sb="76" eb="77">
      <t>ツヨ</t>
    </rPh>
    <rPh sb="78" eb="80">
      <t>ジョウキョウ</t>
    </rPh>
    <phoneticPr fontId="4"/>
  </si>
  <si>
    <t>＠230</t>
    <phoneticPr fontId="4"/>
  </si>
  <si>
    <t>平均単価は低質材の量の関係で大きく値下がりしています。単品ごとの相場は４ｍ材を中心にほぼ横ばいで取引されました。</t>
    <rPh sb="0" eb="4">
      <t>ヘイキンタンカ</t>
    </rPh>
    <rPh sb="5" eb="8">
      <t>テイシツザイ</t>
    </rPh>
    <rPh sb="9" eb="10">
      <t>リョウ</t>
    </rPh>
    <rPh sb="11" eb="13">
      <t>カンケイ</t>
    </rPh>
    <rPh sb="14" eb="15">
      <t>オオ</t>
    </rPh>
    <rPh sb="17" eb="19">
      <t>ネサ</t>
    </rPh>
    <rPh sb="27" eb="29">
      <t>タンピン</t>
    </rPh>
    <rPh sb="32" eb="34">
      <t>ソウバ</t>
    </rPh>
    <rPh sb="37" eb="38">
      <t>ザイ</t>
    </rPh>
    <rPh sb="39" eb="41">
      <t>チュウシン</t>
    </rPh>
    <rPh sb="44" eb="45">
      <t>ヨコ</t>
    </rPh>
    <rPh sb="48" eb="50">
      <t>トリヒキ</t>
    </rPh>
    <phoneticPr fontId="4"/>
  </si>
  <si>
    <t>継続して入材が少ない状況が続いています。相場は３ｍ・４ｍとも横ばい～値上がりで取引されました。特に３ｍ14～22ｃｍ材の引き合いが材質問わず強い状況です。</t>
    <rPh sb="0" eb="2">
      <t>ケイゾク</t>
    </rPh>
    <rPh sb="4" eb="6">
      <t>ニュウザイ</t>
    </rPh>
    <rPh sb="7" eb="8">
      <t>スク</t>
    </rPh>
    <rPh sb="10" eb="12">
      <t>ジョウキョウ</t>
    </rPh>
    <rPh sb="13" eb="14">
      <t>ツヅ</t>
    </rPh>
    <rPh sb="20" eb="22">
      <t>ソウバ</t>
    </rPh>
    <rPh sb="30" eb="31">
      <t>ヨコ</t>
    </rPh>
    <rPh sb="34" eb="36">
      <t>ネア</t>
    </rPh>
    <rPh sb="39" eb="41">
      <t>トリヒキ</t>
    </rPh>
    <rPh sb="47" eb="48">
      <t>トク</t>
    </rPh>
    <rPh sb="58" eb="59">
      <t>ザイ</t>
    </rPh>
    <rPh sb="60" eb="61">
      <t>ヒ</t>
    </rPh>
    <rPh sb="62" eb="63">
      <t>ア</t>
    </rPh>
    <rPh sb="65" eb="68">
      <t>ザイシツト</t>
    </rPh>
    <rPh sb="70" eb="71">
      <t>ツヨ</t>
    </rPh>
    <rPh sb="72" eb="74">
      <t>ジョウキョウ</t>
    </rPh>
    <phoneticPr fontId="4"/>
  </si>
  <si>
    <t>ヒノキも出材量が少ない状況です。単品ごとの相場は４ｍ材を中心にほぼ横ばいで取引されました。</t>
    <rPh sb="4" eb="7">
      <t>シュツザイリョウ</t>
    </rPh>
    <rPh sb="8" eb="9">
      <t>スク</t>
    </rPh>
    <rPh sb="11" eb="13">
      <t>ジョウキョウ</t>
    </rPh>
    <rPh sb="16" eb="18">
      <t>タンピン</t>
    </rPh>
    <rPh sb="21" eb="23">
      <t>ソウバ</t>
    </rPh>
    <rPh sb="26" eb="27">
      <t>ザイ</t>
    </rPh>
    <rPh sb="28" eb="30">
      <t>チュウシン</t>
    </rPh>
    <rPh sb="33" eb="34">
      <t>ヨコ</t>
    </rPh>
    <rPh sb="37" eb="39">
      <t>トリヒキ</t>
    </rPh>
    <phoneticPr fontId="4"/>
  </si>
  <si>
    <t>★17,550</t>
    <phoneticPr fontId="13"/>
  </si>
  <si>
    <t>ヒノキは出材量が少ない状況が続いています。平均単価は低質材の関係で大きく下がっていますが、単品ごとの相場は４ｍ材を中心にほぼ横ばいで取引されました。</t>
    <rPh sb="4" eb="7">
      <t>シュツザイリョウ</t>
    </rPh>
    <rPh sb="8" eb="9">
      <t>スク</t>
    </rPh>
    <rPh sb="11" eb="13">
      <t>ジョウキョウ</t>
    </rPh>
    <rPh sb="14" eb="15">
      <t>ツヅ</t>
    </rPh>
    <rPh sb="21" eb="25">
      <t>ヘイキンタンカ</t>
    </rPh>
    <rPh sb="26" eb="29">
      <t>テイシツザイ</t>
    </rPh>
    <rPh sb="30" eb="32">
      <t>カンケイ</t>
    </rPh>
    <rPh sb="33" eb="34">
      <t>オオ</t>
    </rPh>
    <rPh sb="36" eb="37">
      <t>サ</t>
    </rPh>
    <rPh sb="45" eb="47">
      <t>タンピン</t>
    </rPh>
    <rPh sb="50" eb="52">
      <t>ソウバ</t>
    </rPh>
    <rPh sb="55" eb="56">
      <t>ザイ</t>
    </rPh>
    <rPh sb="57" eb="59">
      <t>チュウシン</t>
    </rPh>
    <rPh sb="62" eb="63">
      <t>ヨコ</t>
    </rPh>
    <rPh sb="66" eb="68">
      <t>トリヒキ</t>
    </rPh>
    <phoneticPr fontId="4"/>
  </si>
  <si>
    <t>年度末の〆の関係で入材は若干増加しました。相場は３ｍ・４ｍとも横ばい～値上がりで取引されました。引き続き、３ｍ14～22ｃｍ材の引き合いが材質問わず強い状況です。</t>
    <rPh sb="0" eb="3">
      <t>ネンドマツ</t>
    </rPh>
    <rPh sb="6" eb="8">
      <t>カンケイ</t>
    </rPh>
    <rPh sb="9" eb="11">
      <t>ニュウザイ</t>
    </rPh>
    <rPh sb="12" eb="16">
      <t>ジャッカンゾウカ</t>
    </rPh>
    <rPh sb="21" eb="23">
      <t>ソウバ</t>
    </rPh>
    <rPh sb="31" eb="32">
      <t>ヨコ</t>
    </rPh>
    <rPh sb="35" eb="37">
      <t>ネア</t>
    </rPh>
    <rPh sb="40" eb="42">
      <t>トリヒキ</t>
    </rPh>
    <rPh sb="48" eb="49">
      <t>ヒ</t>
    </rPh>
    <rPh sb="50" eb="51">
      <t>ツヅ</t>
    </rPh>
    <rPh sb="62" eb="63">
      <t>ザイ</t>
    </rPh>
    <rPh sb="64" eb="65">
      <t>ヒ</t>
    </rPh>
    <rPh sb="66" eb="67">
      <t>ア</t>
    </rPh>
    <rPh sb="69" eb="72">
      <t>ザイシツト</t>
    </rPh>
    <rPh sb="74" eb="75">
      <t>ツヨ</t>
    </rPh>
    <rPh sb="76" eb="7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</si>
</sst>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411]0"/>
    <numFmt numFmtId="177" formatCode="[$-411]ggge&quot;年&quot;m&quot;月&quot;d&quot;日&quot;;@"/>
    <numFmt numFmtId="178" formatCode="m/d\(aaa\)"/>
    <numFmt numFmtId="179" formatCode="[DBNum3][$-411]#,##0"/>
    <numFmt numFmtId="180" formatCode="[DBNum3][$-411]#,##0&quot;円&quot;"/>
  </numFmts>
  <fonts count="21" x14ac:knownFonts="1">
    <font>
      <sz val="11"/>
      <color theme="1"/>
      <name val="游ゴシック"/>
      <family val="2"/>
      <charset val="128"/>
      <scheme val="minor"/>
    </font>
    <font>
      <sz val="11"/>
      <color theme="1"/>
      <name val="ＭＳ ゴシック"/>
      <family val="2"/>
      <charset val="128"/>
    </font>
    <font>
      <sz val="11"/>
      <color theme="1"/>
      <name val="ＭＳ ゴシック"/>
      <family val="2"/>
      <charset val="128"/>
    </font>
    <font>
      <sz val="22"/>
      <color theme="1"/>
      <name val="HGP創英角ｺﾞｼｯｸUB"/>
      <family val="3"/>
      <charset val="128"/>
    </font>
    <font>
      <sz val="6"/>
      <name val="ＭＳ ゴシック"/>
      <family val="2"/>
      <charset val="128"/>
    </font>
    <font>
      <sz val="18"/>
      <color theme="1"/>
      <name val="HGP創英角ｺﾞｼｯｸUB"/>
      <family val="3"/>
      <charset val="128"/>
    </font>
    <font>
      <sz val="12"/>
      <color theme="1"/>
      <name val="HGP創英角ｺﾞｼｯｸUB"/>
      <family val="3"/>
      <charset val="128"/>
    </font>
    <font>
      <sz val="16"/>
      <color theme="1"/>
      <name val="AR明朝体U"/>
      <family val="1"/>
      <charset val="128"/>
    </font>
    <font>
      <b/>
      <sz val="16"/>
      <color theme="1"/>
      <name val="ＭＳ Ｐ明朝"/>
      <family val="1"/>
      <charset val="128"/>
    </font>
    <font>
      <sz val="11"/>
      <color theme="1"/>
      <name val="ＭＳ Ｐゴシック"/>
      <family val="3"/>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6"/>
      <name val="游ゴシック"/>
      <family val="2"/>
      <charset val="128"/>
      <scheme val="minor"/>
    </font>
    <font>
      <b/>
      <sz val="11"/>
      <color theme="1"/>
      <name val="ＭＳ Ｐゴシック"/>
      <family val="3"/>
      <charset val="128"/>
    </font>
    <font>
      <sz val="12"/>
      <name val="ＭＳ Ｐ明朝"/>
      <family val="1"/>
      <charset val="128"/>
    </font>
    <font>
      <sz val="20"/>
      <color theme="1"/>
      <name val="HGP創英角ｺﾞｼｯｸUB"/>
      <family val="3"/>
      <charset val="128"/>
    </font>
    <font>
      <sz val="12"/>
      <color theme="1"/>
      <name val="ＭＳ Ｐゴシック"/>
      <family val="3"/>
      <charset val="128"/>
    </font>
    <font>
      <b/>
      <sz val="12"/>
      <color theme="1"/>
      <name val="ＭＳ Ｐゴシック"/>
      <family val="3"/>
      <charset val="128"/>
    </font>
    <font>
      <b/>
      <sz val="12"/>
      <color theme="1"/>
      <name val="ＭＳ ゴシック"/>
      <family val="3"/>
      <charset val="128"/>
    </font>
    <font>
      <b/>
      <sz val="12"/>
      <name val="ＭＳ Ｐゴシック"/>
      <family val="3"/>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6" fillId="0" borderId="0" xfId="1" applyFont="1">
      <alignment vertical="center"/>
    </xf>
    <xf numFmtId="0" fontId="9" fillId="0" borderId="0" xfId="0" applyFont="1">
      <alignment vertical="center"/>
    </xf>
    <xf numFmtId="56" fontId="9" fillId="0" borderId="0" xfId="0" applyNumberFormat="1" applyFont="1">
      <alignment vertical="center"/>
    </xf>
    <xf numFmtId="0" fontId="10" fillId="0" borderId="0" xfId="1" applyFont="1">
      <alignment vertical="center"/>
    </xf>
    <xf numFmtId="177" fontId="10" fillId="0" borderId="0" xfId="1" applyNumberFormat="1" applyFont="1" applyAlignment="1">
      <alignment horizontal="center" vertical="center"/>
    </xf>
    <xf numFmtId="0" fontId="11" fillId="0" borderId="0" xfId="1" applyFont="1">
      <alignmen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6" fontId="10" fillId="0" borderId="12" xfId="1" applyNumberFormat="1" applyFont="1" applyBorder="1" applyAlignment="1">
      <alignment horizontal="center" vertical="center"/>
    </xf>
    <xf numFmtId="38" fontId="10" fillId="0" borderId="12" xfId="2" quotePrefix="1" applyFont="1" applyBorder="1" applyAlignment="1">
      <alignment horizontal="center" vertical="center"/>
    </xf>
    <xf numFmtId="38" fontId="10" fillId="0" borderId="12" xfId="2" applyFont="1" applyBorder="1" applyAlignment="1">
      <alignment horizontal="center" vertical="center"/>
    </xf>
    <xf numFmtId="38" fontId="10" fillId="0" borderId="13" xfId="2" applyFont="1" applyBorder="1" applyAlignment="1">
      <alignment horizontal="center" vertical="center"/>
    </xf>
    <xf numFmtId="14" fontId="9" fillId="0" borderId="0" xfId="0" applyNumberFormat="1" applyFont="1">
      <alignment vertical="center"/>
    </xf>
    <xf numFmtId="176" fontId="10" fillId="0" borderId="15" xfId="1" applyNumberFormat="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15" xfId="1" quotePrefix="1" applyFont="1" applyBorder="1" applyAlignment="1">
      <alignment horizontal="center" vertical="center"/>
    </xf>
    <xf numFmtId="38" fontId="10" fillId="0" borderId="15" xfId="2" applyFont="1" applyBorder="1" applyAlignment="1">
      <alignment horizontal="right" vertical="center"/>
    </xf>
    <xf numFmtId="38" fontId="10" fillId="0" borderId="16" xfId="2" applyFont="1" applyBorder="1" applyAlignment="1">
      <alignment vertical="center"/>
    </xf>
    <xf numFmtId="38" fontId="10" fillId="0" borderId="15" xfId="2" applyFont="1" applyBorder="1" applyAlignment="1">
      <alignment horizontal="center" vertical="center"/>
    </xf>
    <xf numFmtId="38" fontId="10" fillId="0" borderId="16" xfId="2" applyFont="1" applyBorder="1" applyAlignment="1">
      <alignment horizontal="center" vertical="center"/>
    </xf>
    <xf numFmtId="176" fontId="10" fillId="0" borderId="15" xfId="1" quotePrefix="1" applyNumberFormat="1" applyFont="1" applyBorder="1" applyAlignment="1">
      <alignment horizontal="center" vertical="center"/>
    </xf>
    <xf numFmtId="38" fontId="10" fillId="0" borderId="16" xfId="2" applyFont="1" applyBorder="1" applyAlignment="1">
      <alignment horizontal="right" vertical="center"/>
    </xf>
    <xf numFmtId="38" fontId="10" fillId="0" borderId="15" xfId="2" applyFont="1" applyBorder="1">
      <alignment vertical="center"/>
    </xf>
    <xf numFmtId="176" fontId="10" fillId="0" borderId="18" xfId="1" applyNumberFormat="1" applyFont="1" applyBorder="1" applyAlignment="1">
      <alignment horizontal="center" vertical="center"/>
    </xf>
    <xf numFmtId="38" fontId="10" fillId="0" borderId="18" xfId="2" applyFont="1" applyBorder="1" applyAlignment="1">
      <alignment horizontal="right" vertical="center"/>
    </xf>
    <xf numFmtId="38" fontId="10" fillId="0" borderId="18" xfId="2" applyFont="1" applyBorder="1">
      <alignment vertical="center"/>
    </xf>
    <xf numFmtId="38" fontId="10" fillId="0" borderId="19" xfId="2" applyFont="1" applyBorder="1" applyAlignment="1">
      <alignment horizontal="center" vertical="center"/>
    </xf>
    <xf numFmtId="38" fontId="10" fillId="0" borderId="19" xfId="2" applyFont="1" applyBorder="1" applyAlignment="1">
      <alignment horizontal="right" vertical="center"/>
    </xf>
    <xf numFmtId="38" fontId="10" fillId="0" borderId="15" xfId="2" quotePrefix="1" applyFont="1" applyBorder="1" applyAlignment="1">
      <alignment horizontal="center" vertical="center"/>
    </xf>
    <xf numFmtId="38" fontId="10" fillId="0" borderId="16" xfId="2" applyFont="1" applyBorder="1">
      <alignment vertical="center"/>
    </xf>
    <xf numFmtId="38" fontId="10" fillId="0" borderId="15" xfId="2" applyFont="1" applyBorder="1" applyAlignment="1">
      <alignment vertical="center"/>
    </xf>
    <xf numFmtId="38" fontId="10" fillId="0" borderId="19" xfId="2" applyFont="1" applyBorder="1">
      <alignment vertical="center"/>
    </xf>
    <xf numFmtId="38" fontId="10" fillId="0" borderId="12" xfId="2" applyFont="1" applyBorder="1">
      <alignment vertical="center"/>
    </xf>
    <xf numFmtId="38" fontId="10" fillId="0" borderId="18" xfId="2" applyFont="1" applyBorder="1" applyAlignment="1">
      <alignment horizontal="center" vertical="center"/>
    </xf>
    <xf numFmtId="0" fontId="14" fillId="0" borderId="0" xfId="0" applyFont="1">
      <alignment vertical="center"/>
    </xf>
    <xf numFmtId="0" fontId="10" fillId="0" borderId="24" xfId="1" applyFont="1" applyBorder="1" applyAlignment="1">
      <alignment horizontal="center" vertical="center"/>
    </xf>
    <xf numFmtId="38" fontId="10" fillId="0" borderId="24" xfId="2" applyFont="1" applyBorder="1">
      <alignment vertical="center"/>
    </xf>
    <xf numFmtId="38" fontId="10" fillId="0" borderId="24" xfId="2" applyFont="1" applyBorder="1" applyAlignment="1">
      <alignment horizontal="center" vertical="center"/>
    </xf>
    <xf numFmtId="38" fontId="10" fillId="0" borderId="25" xfId="2" applyFont="1" applyBorder="1">
      <alignment vertical="center"/>
    </xf>
    <xf numFmtId="0" fontId="10" fillId="0" borderId="18" xfId="1" applyFont="1" applyBorder="1" applyAlignment="1">
      <alignment horizontal="center" vertical="center"/>
    </xf>
    <xf numFmtId="0" fontId="10" fillId="2" borderId="30" xfId="1" applyFont="1" applyFill="1" applyBorder="1">
      <alignment vertical="center"/>
    </xf>
    <xf numFmtId="0" fontId="10" fillId="0" borderId="0" xfId="1" applyFont="1" applyAlignment="1">
      <alignment horizontal="left" vertical="top"/>
    </xf>
    <xf numFmtId="0" fontId="10" fillId="0" borderId="20" xfId="1" applyFont="1" applyBorder="1">
      <alignment vertical="center"/>
    </xf>
    <xf numFmtId="0" fontId="10" fillId="0" borderId="21" xfId="1" applyFont="1" applyBorder="1">
      <alignment vertical="center"/>
    </xf>
    <xf numFmtId="0" fontId="10" fillId="0" borderId="22" xfId="1" applyFont="1" applyBorder="1">
      <alignment vertical="center"/>
    </xf>
    <xf numFmtId="0" fontId="17" fillId="0" borderId="26" xfId="1" applyFont="1" applyBorder="1">
      <alignment vertical="center"/>
    </xf>
    <xf numFmtId="0" fontId="18" fillId="0" borderId="0" xfId="1" applyFont="1">
      <alignment vertical="center"/>
    </xf>
    <xf numFmtId="0" fontId="17" fillId="0" borderId="7" xfId="1" applyFont="1" applyBorder="1">
      <alignment vertical="center"/>
    </xf>
    <xf numFmtId="0" fontId="10" fillId="0" borderId="26" xfId="1" applyFont="1" applyBorder="1">
      <alignment vertical="center"/>
    </xf>
    <xf numFmtId="0" fontId="10" fillId="0" borderId="7" xfId="1" applyFont="1" applyBorder="1">
      <alignment vertical="center"/>
    </xf>
    <xf numFmtId="0" fontId="10" fillId="0" borderId="27" xfId="1" applyFont="1" applyBorder="1">
      <alignment vertical="center"/>
    </xf>
    <xf numFmtId="0" fontId="10" fillId="0" borderId="1" xfId="1" applyFont="1" applyBorder="1">
      <alignment vertical="center"/>
    </xf>
    <xf numFmtId="0" fontId="10" fillId="0" borderId="10" xfId="1" applyFont="1" applyBorder="1">
      <alignment vertical="center"/>
    </xf>
    <xf numFmtId="38" fontId="10" fillId="0" borderId="15" xfId="2" quotePrefix="1" applyFont="1" applyBorder="1">
      <alignment vertical="center"/>
    </xf>
    <xf numFmtId="0" fontId="10" fillId="0" borderId="26" xfId="1" applyFont="1" applyBorder="1" applyAlignment="1">
      <alignment horizontal="left" vertical="top" wrapText="1"/>
    </xf>
    <xf numFmtId="0" fontId="10" fillId="0" borderId="0" xfId="1" applyFont="1" applyAlignment="1">
      <alignment horizontal="left" vertical="top" wrapText="1"/>
    </xf>
    <xf numFmtId="0" fontId="10" fillId="0" borderId="7" xfId="1" applyFont="1" applyBorder="1" applyAlignment="1">
      <alignment horizontal="left" vertical="top" wrapText="1"/>
    </xf>
    <xf numFmtId="0" fontId="19" fillId="0" borderId="26" xfId="1" applyFont="1" applyBorder="1" applyAlignment="1">
      <alignment horizontal="left" vertical="center" wrapText="1"/>
    </xf>
    <xf numFmtId="0" fontId="19" fillId="0" borderId="0" xfId="1" applyFont="1" applyAlignment="1">
      <alignment horizontal="left" vertical="center" wrapText="1"/>
    </xf>
    <xf numFmtId="0" fontId="19" fillId="0" borderId="7" xfId="1" applyFont="1" applyBorder="1" applyAlignment="1">
      <alignment horizontal="left" vertical="center" wrapText="1"/>
    </xf>
    <xf numFmtId="0" fontId="17" fillId="0" borderId="0" xfId="1" applyFont="1" applyAlignment="1">
      <alignment horizontal="right" vertical="center"/>
    </xf>
    <xf numFmtId="179" fontId="18" fillId="0" borderId="0" xfId="1" applyNumberFormat="1" applyFont="1" applyAlignment="1">
      <alignment horizontal="right" vertical="center"/>
    </xf>
    <xf numFmtId="180" fontId="18" fillId="0" borderId="0" xfId="1" applyNumberFormat="1" applyFont="1" applyAlignment="1">
      <alignment horizontal="left" vertical="center"/>
    </xf>
    <xf numFmtId="0" fontId="15" fillId="2" borderId="28" xfId="1" applyFont="1" applyFill="1" applyBorder="1" applyAlignment="1">
      <alignment horizontal="center" vertical="center"/>
    </xf>
    <xf numFmtId="0" fontId="15" fillId="2" borderId="29" xfId="1" applyFont="1" applyFill="1" applyBorder="1" applyAlignment="1">
      <alignment horizontal="center" vertical="center"/>
    </xf>
    <xf numFmtId="0" fontId="10" fillId="2" borderId="29" xfId="1" applyFont="1" applyFill="1" applyBorder="1" applyAlignment="1">
      <alignment horizontal="center" vertical="center"/>
    </xf>
    <xf numFmtId="178" fontId="16" fillId="2" borderId="29" xfId="1" applyNumberFormat="1" applyFont="1" applyFill="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0" fillId="0" borderId="11" xfId="1" applyFont="1" applyBorder="1" applyAlignment="1">
      <alignment horizontal="center" vertical="center" textRotation="255"/>
    </xf>
    <xf numFmtId="0" fontId="10" fillId="0" borderId="14" xfId="1" applyFont="1" applyBorder="1" applyAlignment="1">
      <alignment horizontal="center" vertical="center" textRotation="255"/>
    </xf>
    <xf numFmtId="0" fontId="10" fillId="0" borderId="17" xfId="1" applyFont="1" applyBorder="1" applyAlignment="1">
      <alignment horizontal="center" vertical="center" textRotation="255"/>
    </xf>
    <xf numFmtId="0" fontId="11" fillId="0" borderId="20" xfId="1" applyFont="1" applyBorder="1" applyAlignment="1">
      <alignment horizontal="left" vertical="top" wrapText="1"/>
    </xf>
    <xf numFmtId="0" fontId="11" fillId="0" borderId="21" xfId="1" applyFont="1" applyBorder="1" applyAlignment="1">
      <alignment horizontal="left" vertical="top" wrapText="1"/>
    </xf>
    <xf numFmtId="0" fontId="11" fillId="0" borderId="22" xfId="1" applyFont="1" applyBorder="1" applyAlignment="1">
      <alignment horizontal="left" vertical="top" wrapText="1"/>
    </xf>
    <xf numFmtId="0" fontId="11" fillId="0" borderId="26" xfId="1" applyFont="1" applyBorder="1" applyAlignment="1">
      <alignment horizontal="left" vertical="top" wrapText="1"/>
    </xf>
    <xf numFmtId="0" fontId="11" fillId="0" borderId="0" xfId="1" applyFont="1" applyAlignment="1">
      <alignment horizontal="left" vertical="top" wrapText="1"/>
    </xf>
    <xf numFmtId="0" fontId="11" fillId="0" borderId="7" xfId="1" applyFont="1" applyBorder="1" applyAlignment="1">
      <alignment horizontal="left" vertical="top" wrapText="1"/>
    </xf>
    <xf numFmtId="0" fontId="11" fillId="0" borderId="27" xfId="1" applyFont="1" applyBorder="1" applyAlignment="1">
      <alignment horizontal="left" vertical="top" wrapText="1"/>
    </xf>
    <xf numFmtId="0" fontId="11" fillId="0" borderId="1" xfId="1" applyFont="1" applyBorder="1" applyAlignment="1">
      <alignment horizontal="left" vertical="top" wrapText="1"/>
    </xf>
    <xf numFmtId="0" fontId="11" fillId="0" borderId="10" xfId="1" applyFont="1" applyBorder="1" applyAlignment="1">
      <alignment horizontal="left" vertical="top" wrapText="1"/>
    </xf>
    <xf numFmtId="0" fontId="10" fillId="0" borderId="23" xfId="1" applyFont="1" applyBorder="1" applyAlignment="1">
      <alignment horizontal="center" vertical="center" textRotation="255"/>
    </xf>
    <xf numFmtId="0" fontId="3" fillId="0" borderId="0" xfId="1" applyFont="1" applyAlignment="1">
      <alignment horizontal="center" vertical="center"/>
    </xf>
    <xf numFmtId="176" fontId="5" fillId="0" borderId="0" xfId="1" applyNumberFormat="1" applyFont="1" applyAlignment="1">
      <alignment horizontal="right"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1" xfId="1" applyFont="1" applyBorder="1" applyAlignment="1">
      <alignment horizontal="center" vertical="center"/>
    </xf>
    <xf numFmtId="0" fontId="8" fillId="0" borderId="0" xfId="1" applyFont="1" applyAlignment="1">
      <alignment horizontal="center" vertical="center"/>
    </xf>
    <xf numFmtId="177" fontId="10" fillId="0" borderId="0" xfId="1" applyNumberFormat="1" applyFont="1" applyAlignment="1">
      <alignment horizontal="center" vertical="center"/>
    </xf>
    <xf numFmtId="0" fontId="11" fillId="0" borderId="0" xfId="1" applyFont="1" applyAlignment="1">
      <alignment horizontal="center" vertical="center"/>
    </xf>
    <xf numFmtId="0" fontId="11" fillId="0" borderId="1" xfId="1" applyFont="1" applyBorder="1" applyAlignment="1">
      <alignment horizontal="center" vertical="center"/>
    </xf>
    <xf numFmtId="0" fontId="15" fillId="2" borderId="28" xfId="1" applyFont="1" applyFill="1" applyBorder="1" applyAlignment="1">
      <alignment horizontal="center" vertical="center" wrapText="1"/>
    </xf>
  </cellXfs>
  <cellStyles count="3">
    <cellStyle name="桁区切り 2" xfId="2" xr:uid="{7AB9EC44-2932-49EB-9A8D-B1C0AC01526C}"/>
    <cellStyle name="標準" xfId="0" builtinId="0"/>
    <cellStyle name="標準 2" xfId="1" xr:uid="{CD6EBC10-96CC-47A5-B93C-E8C861A289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095BAF0E-77B2-4235-8A9C-BD961485663C}"/>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B5A953D2-EABC-4D78-BFB9-17E8CCFBBEC7}"/>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8A29FE74-8E27-4E7F-B20C-A07F16F8413D}"/>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7BEE1F08-6D19-4449-B2E5-9C2668852C1F}"/>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AC85CF39-DBC7-4122-B8F5-7C524AD52797}"/>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63DFACD3-A56C-4E05-A50D-4F9D0E12BE4F}"/>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3DC6F58B-F172-4C42-BFC9-E3E733B35DB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26E876AB-E6A4-4D78-B6F5-FA766C386F5F}"/>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017E1991-219F-4E30-A23D-A7B7D2F8BD16}"/>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EED3EE9F-849B-4DDD-B7EE-5B9E9CB3AB93}"/>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567D57F3-A73E-4749-8810-47405F4E1A17}"/>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CD45EBAA-797B-49C2-A45A-4C5ED8D36FA6}"/>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657D1BA1-7C7E-4508-B7BF-5B37062E3BEF}"/>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D45AA922-611A-426E-A37A-2D597705547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FB86841C-B15C-4C02-B070-29CD36F99959}"/>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CE9F0C82-1D68-465C-BB65-24DA57AE0E44}"/>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63FF8B7C-8F11-47C9-B1B5-741E5F5F4BBF}"/>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0E2740B8-1B6F-49C1-8D68-EE756F38D8E0}"/>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0A64EAB6-0AA0-4B3E-BB05-BC6F717003AF}"/>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5FD1238A-98D6-4160-AC2F-3BA9D8999ADE}"/>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E83978F2-637D-4137-97FF-E264FF81E6A7}"/>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C0448939-8507-42D2-B725-79960F697887}"/>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A2611D82-1EAC-45AC-9F06-992FBD4720D2}"/>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61633D72-A515-4F57-A293-8C3C69357212}"/>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4ED9DACA-7A74-4DBF-B324-0035F94EEF01}"/>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8F7216B5-3B9F-4F57-AACE-AA0092D2840D}"/>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C50B6B90-1563-409B-B684-8FA7DCD45DA3}"/>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9ECC6F61-D4AA-4647-A2D8-9BDA5DD8E7F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A273024C-F3A0-4A3C-8BA2-F54F74C262CE}"/>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4E859238-7490-4BF4-B8BD-DECB591FCBEA}"/>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twoCellAnchor>
    <xdr:from>
      <xdr:col>6</xdr:col>
      <xdr:colOff>15240</xdr:colOff>
      <xdr:row>23</xdr:row>
      <xdr:rowOff>22860</xdr:rowOff>
    </xdr:from>
    <xdr:to>
      <xdr:col>11</xdr:col>
      <xdr:colOff>647700</xdr:colOff>
      <xdr:row>29</xdr:row>
      <xdr:rowOff>243840</xdr:rowOff>
    </xdr:to>
    <xdr:sp macro="" textlink="">
      <xdr:nvSpPr>
        <xdr:cNvPr id="5" name="テキスト ボックス 4">
          <a:extLst>
            <a:ext uri="{FF2B5EF4-FFF2-40B4-BE49-F238E27FC236}">
              <a16:creationId xmlns:a16="http://schemas.microsoft.com/office/drawing/2014/main" id="{7D1E0B69-4F02-4636-B503-AB41C9F64B17}"/>
            </a:ext>
          </a:extLst>
        </xdr:cNvPr>
        <xdr:cNvSpPr txBox="1"/>
      </xdr:nvSpPr>
      <xdr:spPr>
        <a:xfrm>
          <a:off x="3276600" y="5494020"/>
          <a:ext cx="3398520" cy="1684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お知らせ</a:t>
          </a:r>
          <a:r>
            <a:rPr kumimoji="1" lang="en-US" altLang="ja-JP" sz="1200">
              <a:latin typeface="ＭＳ ゴシック" panose="020B0609070205080204" pitchFamily="49" charset="-128"/>
              <a:ea typeface="ＭＳ ゴシック" panose="020B0609070205080204" pitchFamily="49" charset="-128"/>
            </a:rPr>
            <a:t>】</a:t>
          </a:r>
        </a:p>
        <a:p>
          <a:r>
            <a:rPr kumimoji="1" lang="ja-JP" altLang="en-US" sz="1200">
              <a:latin typeface="ＭＳ ゴシック" panose="020B0609070205080204" pitchFamily="49" charset="-128"/>
              <a:ea typeface="ＭＳ ゴシック" panose="020B0609070205080204" pitchFamily="49" charset="-128"/>
            </a:rPr>
            <a:t>・今回市の支払日は令和</a:t>
          </a:r>
          <a:r>
            <a:rPr kumimoji="1" lang="en-US" altLang="ja-JP" sz="1200">
              <a:latin typeface="ＭＳ ゴシック" panose="020B0609070205080204" pitchFamily="49" charset="-128"/>
              <a:ea typeface="ＭＳ ゴシック" panose="020B0609070205080204" pitchFamily="49" charset="-128"/>
            </a:rPr>
            <a:t>7</a:t>
          </a:r>
          <a:r>
            <a:rPr kumimoji="1" lang="ja-JP" altLang="en-US" sz="1200">
              <a:latin typeface="ＭＳ ゴシック" panose="020B0609070205080204" pitchFamily="49" charset="-128"/>
              <a:ea typeface="ＭＳ ゴシック" panose="020B0609070205080204" pitchFamily="49" charset="-128"/>
            </a:rPr>
            <a:t>年</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月</a:t>
          </a:r>
          <a:r>
            <a:rPr kumimoji="1" lang="en-US" altLang="ja-JP" sz="1200">
              <a:latin typeface="ＭＳ ゴシック" panose="020B0609070205080204" pitchFamily="49" charset="-128"/>
              <a:ea typeface="ＭＳ ゴシック" panose="020B0609070205080204" pitchFamily="49" charset="-128"/>
            </a:rPr>
            <a:t>7</a:t>
          </a:r>
          <a:r>
            <a:rPr kumimoji="1" lang="ja-JP" altLang="en-US" sz="1200">
              <a:latin typeface="ＭＳ ゴシック" panose="020B0609070205080204" pitchFamily="49" charset="-128"/>
              <a:ea typeface="ＭＳ ゴシック" panose="020B0609070205080204" pitchFamily="49" charset="-128"/>
            </a:rPr>
            <a:t>日</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火</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です。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・令和</a:t>
          </a:r>
          <a:r>
            <a:rPr kumimoji="1" lang="en-US" altLang="ja-JP" sz="1200">
              <a:latin typeface="ＭＳ ゴシック" panose="020B0609070205080204" pitchFamily="49" charset="-128"/>
              <a:ea typeface="ＭＳ ゴシック" panose="020B0609070205080204" pitchFamily="49" charset="-128"/>
            </a:rPr>
            <a:t>6</a:t>
          </a:r>
          <a:r>
            <a:rPr kumimoji="1" lang="ja-JP" altLang="en-US" sz="1200">
              <a:latin typeface="ＭＳ ゴシック" panose="020B0609070205080204" pitchFamily="49" charset="-128"/>
              <a:ea typeface="ＭＳ ゴシック" panose="020B0609070205080204" pitchFamily="49" charset="-128"/>
            </a:rPr>
            <a:t>年</a:t>
          </a:r>
          <a:r>
            <a:rPr kumimoji="1" lang="en-US" altLang="ja-JP" sz="1200">
              <a:latin typeface="ＭＳ ゴシック" panose="020B0609070205080204" pitchFamily="49" charset="-128"/>
              <a:ea typeface="ＭＳ ゴシック" panose="020B0609070205080204" pitchFamily="49" charset="-128"/>
            </a:rPr>
            <a:t>12</a:t>
          </a:r>
          <a:r>
            <a:rPr kumimoji="1" lang="ja-JP" altLang="en-US" sz="1200">
              <a:latin typeface="ＭＳ ゴシック" panose="020B0609070205080204" pitchFamily="49" charset="-128"/>
              <a:ea typeface="ＭＳ ゴシック" panose="020B0609070205080204" pitchFamily="49" charset="-128"/>
            </a:rPr>
            <a:t>月</a:t>
          </a:r>
          <a:r>
            <a:rPr kumimoji="1" lang="en-US" altLang="ja-JP" sz="1200">
              <a:latin typeface="ＭＳ ゴシック" panose="020B0609070205080204" pitchFamily="49" charset="-128"/>
              <a:ea typeface="ＭＳ ゴシック" panose="020B0609070205080204" pitchFamily="49" charset="-128"/>
            </a:rPr>
            <a:t>29</a:t>
          </a:r>
          <a:r>
            <a:rPr kumimoji="1" lang="ja-JP" altLang="en-US" sz="1200">
              <a:latin typeface="ＭＳ ゴシック" panose="020B0609070205080204" pitchFamily="49" charset="-128"/>
              <a:ea typeface="ＭＳ ゴシック" panose="020B0609070205080204" pitchFamily="49" charset="-128"/>
            </a:rPr>
            <a:t>日</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日</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～令和</a:t>
          </a:r>
          <a:r>
            <a:rPr kumimoji="1" lang="en-US" altLang="ja-JP" sz="1200">
              <a:latin typeface="ＭＳ ゴシック" panose="020B0609070205080204" pitchFamily="49" charset="-128"/>
              <a:ea typeface="ＭＳ ゴシック" panose="020B0609070205080204" pitchFamily="49" charset="-128"/>
            </a:rPr>
            <a:t>7</a:t>
          </a:r>
          <a:r>
            <a:rPr kumimoji="1" lang="ja-JP" altLang="en-US" sz="1200">
              <a:latin typeface="ＭＳ ゴシック" panose="020B0609070205080204" pitchFamily="49" charset="-128"/>
              <a:ea typeface="ＭＳ ゴシック" panose="020B0609070205080204" pitchFamily="49" charset="-128"/>
            </a:rPr>
            <a:t>年</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月</a:t>
          </a:r>
          <a:r>
            <a:rPr kumimoji="1" lang="en-US" altLang="ja-JP" sz="1200">
              <a:latin typeface="ＭＳ ゴシック" panose="020B0609070205080204" pitchFamily="49" charset="-128"/>
              <a:ea typeface="ＭＳ ゴシック" panose="020B0609070205080204" pitchFamily="49" charset="-128"/>
            </a:rPr>
            <a:t>5</a:t>
          </a:r>
          <a:r>
            <a:rPr kumimoji="1" lang="ja-JP" altLang="en-US" sz="1200">
              <a:latin typeface="ＭＳ ゴシック" panose="020B0609070205080204" pitchFamily="49" charset="-128"/>
              <a:ea typeface="ＭＳ ゴシック" panose="020B0609070205080204" pitchFamily="49" charset="-128"/>
            </a:rPr>
            <a:t>日</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日</a:t>
          </a:r>
          <a:r>
            <a:rPr kumimoji="1" lang="en-US" altLang="ja-JP" sz="1200">
              <a:latin typeface="ＭＳ ゴシック" panose="020B0609070205080204" pitchFamily="49" charset="-128"/>
              <a:ea typeface="ＭＳ ゴシック" panose="020B0609070205080204" pitchFamily="49" charset="-128"/>
            </a:rPr>
            <a:t>)</a:t>
          </a:r>
        </a:p>
        <a:p>
          <a:r>
            <a:rPr kumimoji="1" lang="ja-JP" altLang="en-US" sz="1200">
              <a:latin typeface="ＭＳ ゴシック" panose="020B0609070205080204" pitchFamily="49" charset="-128"/>
              <a:ea typeface="ＭＳ ゴシック" panose="020B0609070205080204" pitchFamily="49" charset="-128"/>
            </a:rPr>
            <a:t>　まで、休業となります。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400">
              <a:latin typeface="HGS創英角ｺﾞｼｯｸUB" panose="020B0900000000000000" pitchFamily="50" charset="-128"/>
              <a:ea typeface="HGS創英角ｺﾞｼｯｸUB" panose="020B0900000000000000" pitchFamily="50" charset="-128"/>
            </a:rPr>
            <a:t>次回令和７年初市は、</a:t>
          </a:r>
          <a:endParaRPr kumimoji="1" lang="en-US" altLang="ja-JP" sz="1400">
            <a:latin typeface="HGS創英角ｺﾞｼｯｸUB" panose="020B0900000000000000" pitchFamily="50" charset="-128"/>
            <a:ea typeface="HGS創英角ｺﾞｼｯｸUB" panose="020B0900000000000000" pitchFamily="50" charset="-128"/>
          </a:endParaRPr>
        </a:p>
        <a:p>
          <a:r>
            <a:rPr kumimoji="1" lang="en-US" altLang="ja-JP" sz="1400" b="0" u="none">
              <a:latin typeface="HGS創英角ｺﾞｼｯｸUB" panose="020B0900000000000000" pitchFamily="50" charset="-128"/>
              <a:ea typeface="HGS創英角ｺﾞｼｯｸUB" panose="020B0900000000000000" pitchFamily="50" charset="-128"/>
            </a:rPr>
            <a:t>        </a:t>
          </a:r>
          <a:r>
            <a:rPr kumimoji="1" lang="ja-JP" altLang="en-US" sz="1400" b="0" u="sng">
              <a:latin typeface="HGS創英角ｺﾞｼｯｸUB" panose="020B0900000000000000" pitchFamily="50" charset="-128"/>
              <a:ea typeface="HGS創英角ｺﾞｼｯｸUB" panose="020B0900000000000000" pitchFamily="50" charset="-128"/>
            </a:rPr>
            <a:t>１月９日</a:t>
          </a:r>
          <a:r>
            <a:rPr kumimoji="1" lang="en-US" altLang="ja-JP" sz="1400" b="0" u="sng">
              <a:latin typeface="HGS創英角ｺﾞｼｯｸUB" panose="020B0900000000000000" pitchFamily="50" charset="-128"/>
              <a:ea typeface="HGS創英角ｺﾞｼｯｸUB" panose="020B0900000000000000" pitchFamily="50" charset="-128"/>
            </a:rPr>
            <a:t>(</a:t>
          </a:r>
          <a:r>
            <a:rPr kumimoji="1" lang="ja-JP" altLang="en-US" sz="1400" b="0" u="sng">
              <a:latin typeface="HGS創英角ｺﾞｼｯｸUB" panose="020B0900000000000000" pitchFamily="50" charset="-128"/>
              <a:ea typeface="HGS創英角ｺﾞｼｯｸUB" panose="020B0900000000000000" pitchFamily="50" charset="-128"/>
            </a:rPr>
            <a:t>木</a:t>
          </a:r>
          <a:r>
            <a:rPr kumimoji="1" lang="en-US" altLang="ja-JP" sz="1400" b="0" u="sng">
              <a:latin typeface="HGS創英角ｺﾞｼｯｸUB" panose="020B0900000000000000" pitchFamily="50" charset="-128"/>
              <a:ea typeface="HGS創英角ｺﾞｼｯｸUB" panose="020B0900000000000000" pitchFamily="50" charset="-128"/>
            </a:rPr>
            <a:t>)</a:t>
          </a:r>
          <a:r>
            <a:rPr kumimoji="1" lang="ja-JP" altLang="en-US" sz="1400" b="0" u="sng">
              <a:latin typeface="HGS創英角ｺﾞｼｯｸUB" panose="020B0900000000000000" pitchFamily="50" charset="-128"/>
              <a:ea typeface="HGS創英角ｺﾞｼｯｸUB" panose="020B0900000000000000" pitchFamily="50" charset="-128"/>
            </a:rPr>
            <a:t>午前</a:t>
          </a:r>
          <a:r>
            <a:rPr kumimoji="1" lang="en-US" altLang="ja-JP" sz="1400" b="0" u="sng">
              <a:latin typeface="HGS創英角ｺﾞｼｯｸUB" panose="020B0900000000000000" pitchFamily="50" charset="-128"/>
              <a:ea typeface="HGS創英角ｺﾞｼｯｸUB" panose="020B0900000000000000" pitchFamily="50" charset="-128"/>
            </a:rPr>
            <a:t>10</a:t>
          </a:r>
          <a:r>
            <a:rPr kumimoji="1" lang="ja-JP" altLang="en-US" sz="1400" b="0" u="sng">
              <a:latin typeface="HGS創英角ｺﾞｼｯｸUB" panose="020B0900000000000000" pitchFamily="50" charset="-128"/>
              <a:ea typeface="HGS創英角ｺﾞｼｯｸUB" panose="020B0900000000000000" pitchFamily="50" charset="-128"/>
            </a:rPr>
            <a:t>時</a:t>
          </a:r>
          <a:r>
            <a:rPr kumimoji="1" lang="ja-JP" altLang="en-US" sz="1400">
              <a:latin typeface="HGS創英角ｺﾞｼｯｸUB" panose="020B0900000000000000" pitchFamily="50" charset="-128"/>
              <a:ea typeface="HGS創英角ｺﾞｼｯｸUB" panose="020B0900000000000000" pitchFamily="50" charset="-128"/>
            </a:rPr>
            <a:t>開市です！</a:t>
          </a:r>
          <a:endParaRPr kumimoji="1" lang="en-US" altLang="ja-JP" sz="1400">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E4AC52B3-F02E-410D-B19B-F51375F705E3}"/>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FFDCC9B2-E27D-4A62-B18C-432B2F7948D7}"/>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D3C1E9DA-E47B-4084-B18F-CA271E7D0952}"/>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A11813CF-DBC6-4B29-A852-8A31657B2737}"/>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2D26B15D-527B-46CF-8075-6A9A004CCFF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0E06DF7D-8B03-4067-B8E1-D54B771093A5}"/>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0377BFFB-F351-4757-9DEB-48C928BB0FD9}"/>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C756D71E-E0A9-479B-9EB9-C4A60B4B2BA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F293C078-BDE8-4235-9797-7F00DDEB92B5}"/>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21.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3FC16BB1-3512-48E9-8BF1-D6973C743CA0}"/>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39FD4654-73C9-439A-BED8-237825023FF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F29276BD-5061-49D8-9F61-9D1FF842AED3}"/>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85B6EA62-1980-41F6-8651-06C2BDCED04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CC72BE28-8DD9-432E-81ED-D9FC6D6B7E5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ECA62E0B-65B9-4FAB-BDAC-1891D9685A6E}"/>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23.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13A49785-59B0-457C-8246-F3352A1A8CD8}"/>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FFC49C29-7530-47F7-8295-6280F4170AB7}"/>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95268772-839E-48F5-9C41-8DD55FA39FBC}"/>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24.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82598845-E56E-4B0C-A99E-4A74861B969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47B3A326-3570-4201-A893-9C2319E3E19D}"/>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1E05723E-A1AA-4397-90D9-6CBB08136455}"/>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0F746C89-1476-465C-9ECE-CF87F6523AC6}"/>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5314A1C3-50AF-455C-AF8F-A46E64AAE8FC}"/>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0AF27CEB-2E14-46F4-8C45-B864D7A9974A}"/>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7C4308D2-DFC1-4960-B00F-6813F66295BC}"/>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1FFD569E-10ED-4EFB-B668-B8ABE8622A67}"/>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41CE90C0-1651-4979-9C6C-2A64615267AB}"/>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6F2BD08D-D5CD-4526-A232-AB25C76C6401}"/>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84E732E5-979C-47D0-9F11-E62A3119F28C}"/>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9D2F7119-7819-4C9F-B731-1E90D65F3FDD}"/>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F61CB40B-9725-4916-8C5F-2B48D91AB6F5}"/>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E914144D-7B82-4E89-8D2A-EC2A82C2885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8E689781-B40A-4A5E-9B23-8410FBE65223}"/>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C5B60DBF-C98A-47DE-BBDE-4F0552870155}"/>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E8E66AC7-20EE-4ADC-A07E-4500FD272A89}"/>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4938C5FC-3A9A-4D6B-A7CD-B7696153BA5F}"/>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33162CC6-B10A-4877-9E3B-20D9997F993F}"/>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2046CE2F-C843-4BA0-8DC0-127A746BA229}"/>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EC7756E0-709E-49FC-8FD9-65672F7D8F4C}"/>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10</xdr:col>
      <xdr:colOff>643157</xdr:colOff>
      <xdr:row>27</xdr:row>
      <xdr:rowOff>7620</xdr:rowOff>
    </xdr:from>
    <xdr:ext cx="682723" cy="682723"/>
    <xdr:pic>
      <xdr:nvPicPr>
        <xdr:cNvPr id="2" name="図 1">
          <a:extLst>
            <a:ext uri="{FF2B5EF4-FFF2-40B4-BE49-F238E27FC236}">
              <a16:creationId xmlns:a16="http://schemas.microsoft.com/office/drawing/2014/main" id="{7AAFF3F5-4E84-477C-A3DE-3EC585E4F5C0}"/>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6000017" y="6454140"/>
          <a:ext cx="682723" cy="682723"/>
        </a:xfrm>
        <a:prstGeom prst="rect">
          <a:avLst/>
        </a:prstGeom>
      </xdr:spPr>
    </xdr:pic>
    <xdr:clientData/>
  </xdr:oneCellAnchor>
  <xdr:oneCellAnchor>
    <xdr:from>
      <xdr:col>6</xdr:col>
      <xdr:colOff>60960</xdr:colOff>
      <xdr:row>28</xdr:row>
      <xdr:rowOff>199198</xdr:rowOff>
    </xdr:from>
    <xdr:ext cx="1402080" cy="292692"/>
    <xdr:pic>
      <xdr:nvPicPr>
        <xdr:cNvPr id="3" name="図 2">
          <a:extLst>
            <a:ext uri="{FF2B5EF4-FFF2-40B4-BE49-F238E27FC236}">
              <a16:creationId xmlns:a16="http://schemas.microsoft.com/office/drawing/2014/main" id="{B621BCC0-C336-4ABF-81CB-1BB995F40258}"/>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176" b="94118" l="0" r="98158">
                      <a14:foregroundMark x1="263" y1="10588" x2="17958" y2="60927"/>
                      <a14:foregroundMark x1="91265" y1="91942" x2="95000" y2="92941"/>
                      <a14:foregroundMark x1="87897" y1="69591" x2="68158" y2="4706"/>
                      <a14:foregroundMark x1="89324" y1="74282" x2="88870" y2="72789"/>
                      <a14:foregroundMark x1="95000" y1="92941" x2="92357" y2="84252"/>
                      <a14:foregroundMark x1="68158" y1="4706" x2="0" y2="8235"/>
                      <a14:foregroundMark x1="48684" y1="74118" x2="48684" y2="74118"/>
                      <a14:foregroundMark x1="53684" y1="74118" x2="53684" y2="74118"/>
                      <a14:foregroundMark x1="60000" y1="74118" x2="60789" y2="74118"/>
                      <a14:foregroundMark x1="63684" y1="70588" x2="63684" y2="70588"/>
                      <a14:foregroundMark x1="91053" y1="10588" x2="91053" y2="10588"/>
                      <a14:foregroundMark x1="55526" y1="38824" x2="55526" y2="38824"/>
                      <a14:foregroundMark x1="96316" y1="12941" x2="96316" y2="12941"/>
                      <a14:foregroundMark x1="97105" y1="88235" x2="97105" y2="88235"/>
                      <a14:foregroundMark x1="97632" y1="95294" x2="97632" y2="95294"/>
                      <a14:foregroundMark x1="98421" y1="88235" x2="98421" y2="88235"/>
                      <a14:foregroundMark x1="98158" y1="88235" x2="94737" y2="82353"/>
                      <a14:foregroundMark x1="96579" y1="78824" x2="96316" y2="94118"/>
                      <a14:foregroundMark x1="263" y1="67059" x2="12895" y2="75294"/>
                      <a14:foregroundMark x1="68158" y1="1176" x2="70000" y2="2353"/>
                      <a14:foregroundMark x1="66316" y1="70588" x2="66316" y2="70588"/>
                      <a14:foregroundMark x1="66842" y1="68235" x2="66316" y2="68235"/>
                      <a14:backgroundMark x1="12145" y1="80070" x2="42105" y2="96471"/>
                      <a14:backgroundMark x1="42105" y1="96471" x2="90789" y2="95294"/>
                      <a14:backgroundMark x1="90789" y1="95294" x2="88684" y2="78824"/>
                      <a14:backgroundMark x1="96579" y1="12941" x2="96316" y2="4706"/>
                    </a14:backgroundRemoval>
                  </a14:imgEffect>
                </a14:imgLayer>
              </a14:imgProps>
            </a:ext>
            <a:ext uri="{28A0092B-C50C-407E-A947-70E740481C1C}">
              <a14:useLocalDpi xmlns:a14="http://schemas.microsoft.com/office/drawing/2010/main" val="0"/>
            </a:ext>
          </a:extLst>
        </a:blip>
        <a:stretch>
          <a:fillRect/>
        </a:stretch>
      </xdr:blipFill>
      <xdr:spPr>
        <a:xfrm>
          <a:off x="3322320" y="6889558"/>
          <a:ext cx="1402080" cy="292692"/>
        </a:xfrm>
        <a:prstGeom prst="rect">
          <a:avLst/>
        </a:prstGeom>
      </xdr:spPr>
    </xdr:pic>
    <xdr:clientData/>
  </xdr:oneCellAnchor>
  <xdr:twoCellAnchor>
    <xdr:from>
      <xdr:col>9</xdr:col>
      <xdr:colOff>22860</xdr:colOff>
      <xdr:row>28</xdr:row>
      <xdr:rowOff>198120</xdr:rowOff>
    </xdr:from>
    <xdr:to>
      <xdr:col>11</xdr:col>
      <xdr:colOff>15240</xdr:colOff>
      <xdr:row>30</xdr:row>
      <xdr:rowOff>68580</xdr:rowOff>
    </xdr:to>
    <xdr:sp macro="" textlink="">
      <xdr:nvSpPr>
        <xdr:cNvPr id="4" name="テキスト ボックス 3">
          <a:extLst>
            <a:ext uri="{FF2B5EF4-FFF2-40B4-BE49-F238E27FC236}">
              <a16:creationId xmlns:a16="http://schemas.microsoft.com/office/drawing/2014/main" id="{374DC8B0-03A7-4B1F-99A6-4D6A8D94BD8B}"/>
            </a:ext>
          </a:extLst>
        </xdr:cNvPr>
        <xdr:cNvSpPr txBox="1"/>
      </xdr:nvSpPr>
      <xdr:spPr>
        <a:xfrm>
          <a:off x="4709160" y="6888480"/>
          <a:ext cx="1333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←検索結果の一番上に　　　</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A085-9C98-43E5-93DD-8A54122ABC10}">
  <dimension ref="A1:Q41"/>
  <sheetViews>
    <sheetView view="pageBreakPreview" zoomScaleNormal="100" zoomScaleSheetLayoutView="100" workbookViewId="0">
      <selection activeCell="J23" sqref="J23"/>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1088</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45390</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16700</v>
      </c>
      <c r="D10" s="22">
        <v>16300</v>
      </c>
      <c r="E10" s="22">
        <v>13700</v>
      </c>
      <c r="F10" s="27">
        <v>8880</v>
      </c>
      <c r="G10" s="77"/>
      <c r="H10" s="26">
        <v>14</v>
      </c>
      <c r="I10" s="28">
        <v>18000</v>
      </c>
      <c r="J10" s="28">
        <v>17500</v>
      </c>
      <c r="K10" s="28">
        <v>17000</v>
      </c>
      <c r="L10" s="25" t="s">
        <v>20</v>
      </c>
      <c r="M10" s="2">
        <v>1086</v>
      </c>
      <c r="N10" s="3">
        <v>45359</v>
      </c>
      <c r="O10" s="3">
        <f t="shared" si="0"/>
        <v>45376</v>
      </c>
    </row>
    <row r="11" spans="1:15" ht="19.2" customHeight="1" x14ac:dyDescent="0.45">
      <c r="A11" s="77"/>
      <c r="B11" s="26">
        <v>16</v>
      </c>
      <c r="C11" s="22">
        <v>17000</v>
      </c>
      <c r="D11" s="22">
        <v>16500</v>
      </c>
      <c r="E11" s="22">
        <v>13900</v>
      </c>
      <c r="F11" s="27">
        <v>10050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16300</v>
      </c>
      <c r="D12" s="22">
        <v>16000</v>
      </c>
      <c r="E12" s="22">
        <v>13750</v>
      </c>
      <c r="F12" s="27">
        <v>9000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16890</v>
      </c>
      <c r="D13" s="22">
        <v>16600</v>
      </c>
      <c r="E13" s="22">
        <v>13899</v>
      </c>
      <c r="F13" s="23">
        <v>10500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15969</v>
      </c>
      <c r="D14" s="22">
        <v>15500</v>
      </c>
      <c r="E14" s="22">
        <v>14210</v>
      </c>
      <c r="F14" s="27">
        <v>10520</v>
      </c>
      <c r="G14" s="78"/>
      <c r="H14" s="29" t="s">
        <v>24</v>
      </c>
      <c r="I14" s="30">
        <v>18000</v>
      </c>
      <c r="J14" s="31">
        <v>17500</v>
      </c>
      <c r="K14" s="31">
        <v>15000</v>
      </c>
      <c r="L14" s="32" t="s">
        <v>16</v>
      </c>
      <c r="M14" s="2">
        <v>1090</v>
      </c>
      <c r="N14" s="3">
        <v>45421</v>
      </c>
      <c r="O14" s="3">
        <f t="shared" si="0"/>
        <v>45436</v>
      </c>
    </row>
    <row r="15" spans="1:15" ht="19.2" customHeight="1" x14ac:dyDescent="0.45">
      <c r="A15" s="77"/>
      <c r="B15" s="18" t="s">
        <v>25</v>
      </c>
      <c r="C15" s="22">
        <v>14200</v>
      </c>
      <c r="D15" s="22">
        <v>13500</v>
      </c>
      <c r="E15" s="22">
        <v>12811</v>
      </c>
      <c r="F15" s="27">
        <v>9000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14110</v>
      </c>
      <c r="D16" s="30">
        <v>13500</v>
      </c>
      <c r="E16" s="30">
        <v>10000</v>
      </c>
      <c r="F16" s="33">
        <v>10000</v>
      </c>
      <c r="G16" s="77"/>
      <c r="H16" s="18" t="s">
        <v>17</v>
      </c>
      <c r="I16" s="34" t="s">
        <v>58</v>
      </c>
      <c r="J16" s="24" t="s">
        <v>16</v>
      </c>
      <c r="K16" s="24" t="s">
        <v>16</v>
      </c>
      <c r="L16" s="27">
        <v>8700</v>
      </c>
      <c r="M16" s="2">
        <v>1092</v>
      </c>
      <c r="N16" s="3">
        <v>45450</v>
      </c>
      <c r="O16" s="3">
        <f t="shared" si="0"/>
        <v>45468</v>
      </c>
    </row>
    <row r="17" spans="1:17" ht="19.2" customHeight="1" x14ac:dyDescent="0.45">
      <c r="A17" s="76" t="s">
        <v>26</v>
      </c>
      <c r="B17" s="13" t="s">
        <v>14</v>
      </c>
      <c r="C17" s="14" t="s">
        <v>29</v>
      </c>
      <c r="D17" s="14" t="s">
        <v>16</v>
      </c>
      <c r="E17" s="14" t="s">
        <v>16</v>
      </c>
      <c r="F17" s="16" t="s">
        <v>16</v>
      </c>
      <c r="G17" s="77"/>
      <c r="H17" s="18" t="s">
        <v>18</v>
      </c>
      <c r="I17" s="28">
        <v>11000</v>
      </c>
      <c r="J17" s="24" t="s">
        <v>16</v>
      </c>
      <c r="K17" s="24" t="s">
        <v>16</v>
      </c>
      <c r="L17" s="35">
        <v>8700</v>
      </c>
      <c r="M17" s="2">
        <v>1093</v>
      </c>
      <c r="N17" s="3">
        <v>45468</v>
      </c>
      <c r="O17" s="3">
        <f t="shared" si="0"/>
        <v>45481</v>
      </c>
    </row>
    <row r="18" spans="1:17" ht="19.2" customHeight="1" x14ac:dyDescent="0.45">
      <c r="A18" s="77"/>
      <c r="B18" s="18" t="s">
        <v>17</v>
      </c>
      <c r="C18" s="34" t="s">
        <v>58</v>
      </c>
      <c r="D18" s="24" t="s">
        <v>16</v>
      </c>
      <c r="E18" s="24" t="s">
        <v>16</v>
      </c>
      <c r="F18" s="25" t="s">
        <v>16</v>
      </c>
      <c r="G18" s="77"/>
      <c r="H18" s="18" t="s">
        <v>19</v>
      </c>
      <c r="I18" s="28">
        <v>16000</v>
      </c>
      <c r="J18" s="28">
        <v>15500</v>
      </c>
      <c r="K18" s="28">
        <v>15000</v>
      </c>
      <c r="L18" s="35">
        <v>8700</v>
      </c>
      <c r="M18" s="2">
        <v>1094</v>
      </c>
      <c r="N18" s="3">
        <v>45481</v>
      </c>
      <c r="O18" s="3">
        <f t="shared" si="0"/>
        <v>45498</v>
      </c>
    </row>
    <row r="19" spans="1:17" ht="19.2" customHeight="1" x14ac:dyDescent="0.45">
      <c r="A19" s="77"/>
      <c r="B19" s="18" t="s">
        <v>18</v>
      </c>
      <c r="C19" s="36">
        <v>11000</v>
      </c>
      <c r="D19" s="36">
        <v>10500</v>
      </c>
      <c r="E19" s="24" t="s">
        <v>16</v>
      </c>
      <c r="F19" s="23">
        <v>9200</v>
      </c>
      <c r="G19" s="77"/>
      <c r="H19" s="26">
        <v>14</v>
      </c>
      <c r="I19" s="28">
        <v>21000</v>
      </c>
      <c r="J19" s="36">
        <v>20500</v>
      </c>
      <c r="K19" s="28">
        <v>20000</v>
      </c>
      <c r="L19" s="35">
        <v>9000</v>
      </c>
      <c r="M19" s="2">
        <v>1095</v>
      </c>
      <c r="N19" s="3">
        <v>45498</v>
      </c>
      <c r="O19" s="3">
        <f t="shared" si="0"/>
        <v>45512</v>
      </c>
    </row>
    <row r="20" spans="1:17" ht="19.2" customHeight="1" x14ac:dyDescent="0.45">
      <c r="A20" s="77"/>
      <c r="B20" s="18" t="s">
        <v>19</v>
      </c>
      <c r="C20" s="28">
        <v>16000</v>
      </c>
      <c r="D20" s="28">
        <v>15500</v>
      </c>
      <c r="E20" s="28">
        <v>14500</v>
      </c>
      <c r="F20" s="35">
        <v>9200</v>
      </c>
      <c r="G20" s="77"/>
      <c r="H20" s="26" t="s">
        <v>21</v>
      </c>
      <c r="I20" s="28">
        <v>21300</v>
      </c>
      <c r="J20" s="28">
        <v>20800</v>
      </c>
      <c r="K20" s="28">
        <v>19000</v>
      </c>
      <c r="L20" s="35">
        <v>16000</v>
      </c>
      <c r="M20" s="2">
        <v>1096</v>
      </c>
      <c r="N20" s="3">
        <v>45512</v>
      </c>
      <c r="O20" s="3">
        <f t="shared" si="0"/>
        <v>45527</v>
      </c>
    </row>
    <row r="21" spans="1:17" ht="19.2" customHeight="1" x14ac:dyDescent="0.45">
      <c r="A21" s="77"/>
      <c r="B21" s="26">
        <v>14</v>
      </c>
      <c r="C21" s="28">
        <v>15000</v>
      </c>
      <c r="D21" s="28">
        <v>14500</v>
      </c>
      <c r="E21" s="28">
        <v>13000</v>
      </c>
      <c r="F21" s="27">
        <v>10000</v>
      </c>
      <c r="G21" s="77"/>
      <c r="H21" s="18" t="s">
        <v>22</v>
      </c>
      <c r="I21" s="28">
        <v>20500</v>
      </c>
      <c r="J21" s="28">
        <v>20000</v>
      </c>
      <c r="K21" s="28">
        <v>19600</v>
      </c>
      <c r="L21" s="35">
        <v>16000</v>
      </c>
      <c r="M21" s="2">
        <v>1097</v>
      </c>
      <c r="N21" s="3">
        <v>45527</v>
      </c>
      <c r="O21" s="3">
        <f t="shared" si="0"/>
        <v>45544</v>
      </c>
    </row>
    <row r="22" spans="1:17" ht="19.2" customHeight="1" x14ac:dyDescent="0.45">
      <c r="A22" s="77"/>
      <c r="B22" s="26">
        <v>16</v>
      </c>
      <c r="C22" s="28">
        <v>16510</v>
      </c>
      <c r="D22" s="28">
        <v>16000</v>
      </c>
      <c r="E22" s="28">
        <v>13500</v>
      </c>
      <c r="F22" s="35">
        <v>9500</v>
      </c>
      <c r="G22" s="77"/>
      <c r="H22" s="18" t="s">
        <v>23</v>
      </c>
      <c r="I22" s="28">
        <v>21300</v>
      </c>
      <c r="J22" s="28">
        <v>20800</v>
      </c>
      <c r="K22" s="28">
        <v>20000</v>
      </c>
      <c r="L22" s="35">
        <v>16000</v>
      </c>
      <c r="M22" s="2">
        <v>1098</v>
      </c>
      <c r="N22" s="3">
        <v>45544</v>
      </c>
      <c r="O22" s="3">
        <f t="shared" si="0"/>
        <v>45560</v>
      </c>
    </row>
    <row r="23" spans="1:17" ht="19.2" customHeight="1" thickBot="1" x14ac:dyDescent="0.5">
      <c r="A23" s="77"/>
      <c r="B23" s="26">
        <v>18</v>
      </c>
      <c r="C23" s="28">
        <v>15399</v>
      </c>
      <c r="D23" s="28">
        <v>15000</v>
      </c>
      <c r="E23" s="28">
        <v>12500</v>
      </c>
      <c r="F23" s="35">
        <v>9500</v>
      </c>
      <c r="G23" s="78"/>
      <c r="H23" s="29" t="s">
        <v>24</v>
      </c>
      <c r="I23" s="30">
        <v>24000</v>
      </c>
      <c r="J23" s="31">
        <v>19000</v>
      </c>
      <c r="K23" s="31">
        <v>18500</v>
      </c>
      <c r="L23" s="37">
        <v>16000</v>
      </c>
      <c r="M23" s="2">
        <v>1099</v>
      </c>
      <c r="N23" s="3">
        <v>45560</v>
      </c>
      <c r="O23" s="3">
        <f t="shared" si="0"/>
        <v>45573</v>
      </c>
    </row>
    <row r="24" spans="1:17" ht="19.2" customHeight="1" x14ac:dyDescent="0.45">
      <c r="A24" s="77"/>
      <c r="B24" s="18" t="s">
        <v>22</v>
      </c>
      <c r="C24" s="28">
        <v>14800</v>
      </c>
      <c r="D24" s="28">
        <v>14300</v>
      </c>
      <c r="E24" s="28">
        <v>12600</v>
      </c>
      <c r="F24" s="35">
        <v>10600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15000</v>
      </c>
      <c r="D25" s="28">
        <v>14500</v>
      </c>
      <c r="E25" s="28">
        <v>13000</v>
      </c>
      <c r="F25" s="35">
        <v>10500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t="s">
        <v>56</v>
      </c>
      <c r="D26" s="28">
        <v>14990</v>
      </c>
      <c r="E26" s="28">
        <v>12300</v>
      </c>
      <c r="F26" s="35">
        <v>10500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t="s">
        <v>57</v>
      </c>
      <c r="D27" s="31">
        <v>14330</v>
      </c>
      <c r="E27" s="31">
        <v>11500</v>
      </c>
      <c r="F27" s="37">
        <v>10100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5.8" customHeight="1" thickBot="1" x14ac:dyDescent="0.5">
      <c r="A31" s="69" t="s">
        <v>37</v>
      </c>
      <c r="B31" s="70"/>
      <c r="C31" s="70"/>
      <c r="D31" s="70"/>
      <c r="E31" s="70"/>
      <c r="F31" s="70"/>
      <c r="G31" s="71" t="s">
        <v>38</v>
      </c>
      <c r="H31" s="71"/>
      <c r="I31" s="72">
        <f>VLOOKUP(D1,M1:O29,3,0)</f>
        <v>45407</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13792</v>
      </c>
      <c r="F33" s="67"/>
      <c r="G33" s="52" t="s">
        <v>44</v>
      </c>
      <c r="H33" s="66" t="s">
        <v>45</v>
      </c>
      <c r="I33" s="66"/>
      <c r="J33" s="68">
        <v>318</v>
      </c>
      <c r="K33" s="68"/>
      <c r="L33" s="53"/>
    </row>
    <row r="34" spans="1:12" x14ac:dyDescent="0.45">
      <c r="A34" s="51"/>
      <c r="C34" s="66" t="s">
        <v>46</v>
      </c>
      <c r="D34" s="66"/>
      <c r="E34" s="67">
        <v>12612</v>
      </c>
      <c r="F34" s="67"/>
      <c r="G34" s="52" t="s">
        <v>44</v>
      </c>
      <c r="H34" s="66" t="s">
        <v>49</v>
      </c>
      <c r="I34" s="66"/>
      <c r="J34" s="68">
        <v>94</v>
      </c>
      <c r="K34" s="68"/>
      <c r="L34" s="53"/>
    </row>
    <row r="35" spans="1:12" ht="30" customHeight="1" x14ac:dyDescent="0.45">
      <c r="A35" s="60" t="s">
        <v>54</v>
      </c>
      <c r="B35" s="61"/>
      <c r="C35" s="61"/>
      <c r="D35" s="61"/>
      <c r="E35" s="61"/>
      <c r="F35" s="61"/>
      <c r="G35" s="61"/>
      <c r="H35" s="61"/>
      <c r="I35" s="61"/>
      <c r="J35" s="61"/>
      <c r="K35" s="61"/>
      <c r="L35" s="62"/>
    </row>
    <row r="36" spans="1:12" x14ac:dyDescent="0.45">
      <c r="A36" s="51" t="s">
        <v>47</v>
      </c>
      <c r="C36" s="66" t="s">
        <v>48</v>
      </c>
      <c r="D36" s="66"/>
      <c r="E36" s="67">
        <v>18760</v>
      </c>
      <c r="F36" s="67"/>
      <c r="G36" s="52" t="s">
        <v>44</v>
      </c>
      <c r="H36" s="66" t="s">
        <v>45</v>
      </c>
      <c r="I36" s="66"/>
      <c r="J36" s="68">
        <v>97</v>
      </c>
      <c r="K36" s="68"/>
      <c r="L36" s="53"/>
    </row>
    <row r="37" spans="1:12" ht="28.8" customHeight="1" x14ac:dyDescent="0.45">
      <c r="A37" s="60" t="s">
        <v>55</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4"/>
  <dataValidations count="1">
    <dataValidation type="list" allowBlank="1" showInputMessage="1" showErrorMessage="1" sqref="H33:I34 H36:I36" xr:uid="{27EA1E4A-90A0-4A50-A960-2FB1024108EF}">
      <formula1>"前回比↑,前回比↓,前回比→"</formula1>
    </dataValidation>
  </dataValidations>
  <printOptions horizontalCentered="1" verticalCentered="1"/>
  <pageMargins left="0.43307086614173229" right="0.43307086614173229" top="0.35433070866141736" bottom="0.35433070866141736" header="0" footer="0"/>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84BA-9D5D-4CE9-B8C0-609CC34B0D81}">
  <dimension ref="A1:Q41"/>
  <sheetViews>
    <sheetView view="pageBreakPreview" topLeftCell="A22" zoomScaleNormal="100" zoomScaleSheetLayoutView="100" workbookViewId="0">
      <selection activeCell="M37" sqref="M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1097</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45527</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14390</v>
      </c>
      <c r="D10" s="22">
        <v>13500</v>
      </c>
      <c r="E10" s="22">
        <v>12300</v>
      </c>
      <c r="F10" s="27">
        <v>9660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15000</v>
      </c>
      <c r="D11" s="22">
        <v>14000</v>
      </c>
      <c r="E11" s="22">
        <v>12700</v>
      </c>
      <c r="F11" s="27">
        <v>10500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14000</v>
      </c>
      <c r="D12" s="22">
        <v>13500</v>
      </c>
      <c r="E12" s="22">
        <v>12500</v>
      </c>
      <c r="F12" s="27">
        <v>9510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16100</v>
      </c>
      <c r="D13" s="22">
        <v>15500</v>
      </c>
      <c r="E13" s="22">
        <v>14311</v>
      </c>
      <c r="F13" s="23">
        <v>9787</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17000</v>
      </c>
      <c r="D14" s="22">
        <v>16500</v>
      </c>
      <c r="E14" s="22">
        <v>14560</v>
      </c>
      <c r="F14" s="27">
        <v>12200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15699</v>
      </c>
      <c r="D15" s="22">
        <v>14500</v>
      </c>
      <c r="E15" s="22">
        <v>13880</v>
      </c>
      <c r="F15" s="27">
        <v>11890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15689</v>
      </c>
      <c r="D16" s="30">
        <v>14888</v>
      </c>
      <c r="E16" s="30">
        <v>13411</v>
      </c>
      <c r="F16" s="33">
        <v>11500</v>
      </c>
      <c r="G16" s="77"/>
      <c r="H16" s="18" t="s">
        <v>17</v>
      </c>
      <c r="I16" s="34" t="s">
        <v>93</v>
      </c>
      <c r="J16" s="24" t="s">
        <v>16</v>
      </c>
      <c r="K16" s="24" t="s">
        <v>16</v>
      </c>
      <c r="L16" s="27">
        <v>9500</v>
      </c>
      <c r="M16" s="2">
        <v>1092</v>
      </c>
      <c r="N16" s="3">
        <v>45450</v>
      </c>
      <c r="O16" s="3">
        <f t="shared" si="0"/>
        <v>45468</v>
      </c>
    </row>
    <row r="17" spans="1:17" ht="19.2" customHeight="1" x14ac:dyDescent="0.45">
      <c r="A17" s="76" t="s">
        <v>26</v>
      </c>
      <c r="B17" s="13" t="s">
        <v>14</v>
      </c>
      <c r="C17" s="14" t="s">
        <v>60</v>
      </c>
      <c r="D17" s="14" t="s">
        <v>16</v>
      </c>
      <c r="E17" s="14" t="s">
        <v>16</v>
      </c>
      <c r="F17" s="16" t="s">
        <v>16</v>
      </c>
      <c r="G17" s="77"/>
      <c r="H17" s="18" t="s">
        <v>18</v>
      </c>
      <c r="I17" s="28">
        <v>12000</v>
      </c>
      <c r="J17" s="24" t="s">
        <v>16</v>
      </c>
      <c r="K17" s="24" t="s">
        <v>16</v>
      </c>
      <c r="L17" s="35">
        <v>9500</v>
      </c>
      <c r="M17" s="2">
        <v>1093</v>
      </c>
      <c r="N17" s="3">
        <v>45468</v>
      </c>
      <c r="O17" s="3">
        <f t="shared" si="0"/>
        <v>45481</v>
      </c>
    </row>
    <row r="18" spans="1:17" ht="19.2" customHeight="1" x14ac:dyDescent="0.45">
      <c r="A18" s="77"/>
      <c r="B18" s="18" t="s">
        <v>17</v>
      </c>
      <c r="C18" s="34" t="s">
        <v>84</v>
      </c>
      <c r="D18" s="24" t="s">
        <v>16</v>
      </c>
      <c r="E18" s="24" t="s">
        <v>16</v>
      </c>
      <c r="F18" s="25" t="s">
        <v>16</v>
      </c>
      <c r="G18" s="77"/>
      <c r="H18" s="18" t="s">
        <v>19</v>
      </c>
      <c r="I18" s="28">
        <v>16000</v>
      </c>
      <c r="J18" s="28">
        <v>15500</v>
      </c>
      <c r="K18" s="28">
        <v>15000</v>
      </c>
      <c r="L18" s="35">
        <v>9500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20000</v>
      </c>
      <c r="J19" s="36">
        <v>19500</v>
      </c>
      <c r="K19" s="28">
        <v>18600</v>
      </c>
      <c r="L19" s="35">
        <v>9000</v>
      </c>
      <c r="M19" s="2">
        <v>1095</v>
      </c>
      <c r="N19" s="3">
        <v>45498</v>
      </c>
      <c r="O19" s="3">
        <f t="shared" si="0"/>
        <v>45512</v>
      </c>
    </row>
    <row r="20" spans="1:17" ht="19.2" customHeight="1" x14ac:dyDescent="0.45">
      <c r="A20" s="77"/>
      <c r="B20" s="18" t="s">
        <v>19</v>
      </c>
      <c r="C20" s="28">
        <v>14500</v>
      </c>
      <c r="D20" s="28">
        <v>14000</v>
      </c>
      <c r="E20" s="28">
        <v>13200</v>
      </c>
      <c r="F20" s="35">
        <v>9500</v>
      </c>
      <c r="G20" s="77"/>
      <c r="H20" s="26" t="s">
        <v>21</v>
      </c>
      <c r="I20" s="28">
        <v>20700</v>
      </c>
      <c r="J20" s="28">
        <v>20200</v>
      </c>
      <c r="K20" s="28">
        <v>19600</v>
      </c>
      <c r="L20" s="35">
        <v>16000</v>
      </c>
      <c r="M20" s="2">
        <v>1096</v>
      </c>
      <c r="N20" s="3">
        <v>45512</v>
      </c>
      <c r="O20" s="3">
        <f t="shared" si="0"/>
        <v>45527</v>
      </c>
    </row>
    <row r="21" spans="1:17" ht="19.2" customHeight="1" x14ac:dyDescent="0.45">
      <c r="A21" s="77"/>
      <c r="B21" s="26">
        <v>14</v>
      </c>
      <c r="C21" s="59">
        <v>14600</v>
      </c>
      <c r="D21" s="24" t="s">
        <v>20</v>
      </c>
      <c r="E21" s="28">
        <v>13000</v>
      </c>
      <c r="F21" s="27">
        <v>10510</v>
      </c>
      <c r="G21" s="77"/>
      <c r="H21" s="18" t="s">
        <v>22</v>
      </c>
      <c r="I21" s="28">
        <v>20890</v>
      </c>
      <c r="J21" s="28">
        <v>20400</v>
      </c>
      <c r="K21" s="28">
        <v>19890</v>
      </c>
      <c r="L21" s="35">
        <v>16000</v>
      </c>
      <c r="M21" s="2">
        <v>1097</v>
      </c>
      <c r="N21" s="3">
        <v>45527</v>
      </c>
      <c r="O21" s="3">
        <f t="shared" si="0"/>
        <v>45544</v>
      </c>
    </row>
    <row r="22" spans="1:17" ht="19.2" customHeight="1" x14ac:dyDescent="0.45">
      <c r="A22" s="77"/>
      <c r="B22" s="26">
        <v>16</v>
      </c>
      <c r="C22" s="28">
        <v>13300</v>
      </c>
      <c r="D22" s="24" t="s">
        <v>20</v>
      </c>
      <c r="E22" s="28">
        <v>11700</v>
      </c>
      <c r="F22" s="35">
        <v>9000</v>
      </c>
      <c r="G22" s="77"/>
      <c r="H22" s="18" t="s">
        <v>23</v>
      </c>
      <c r="I22" s="28">
        <v>22550</v>
      </c>
      <c r="J22" s="28">
        <v>22000</v>
      </c>
      <c r="K22" s="28">
        <v>21520</v>
      </c>
      <c r="L22" s="35">
        <v>16200</v>
      </c>
      <c r="M22" s="2">
        <v>1098</v>
      </c>
      <c r="N22" s="3">
        <v>45544</v>
      </c>
      <c r="O22" s="3">
        <f t="shared" si="0"/>
        <v>45560</v>
      </c>
    </row>
    <row r="23" spans="1:17" ht="19.2" customHeight="1" thickBot="1" x14ac:dyDescent="0.5">
      <c r="A23" s="77"/>
      <c r="B23" s="26">
        <v>18</v>
      </c>
      <c r="C23" s="28">
        <v>14200</v>
      </c>
      <c r="D23" s="24" t="s">
        <v>20</v>
      </c>
      <c r="E23" s="28">
        <v>12700</v>
      </c>
      <c r="F23" s="35">
        <v>9300</v>
      </c>
      <c r="G23" s="78"/>
      <c r="H23" s="29" t="s">
        <v>24</v>
      </c>
      <c r="I23" s="30">
        <v>19000</v>
      </c>
      <c r="J23" s="31">
        <v>18500</v>
      </c>
      <c r="K23" s="31">
        <v>18300</v>
      </c>
      <c r="L23" s="37">
        <v>17000</v>
      </c>
      <c r="M23" s="2">
        <v>1099</v>
      </c>
      <c r="N23" s="3">
        <v>45560</v>
      </c>
      <c r="O23" s="3">
        <f t="shared" si="0"/>
        <v>45573</v>
      </c>
    </row>
    <row r="24" spans="1:17" ht="19.2" customHeight="1" x14ac:dyDescent="0.45">
      <c r="A24" s="77"/>
      <c r="B24" s="18" t="s">
        <v>22</v>
      </c>
      <c r="C24" s="28">
        <v>15000</v>
      </c>
      <c r="D24" s="36">
        <v>14500</v>
      </c>
      <c r="E24" s="28">
        <v>12900</v>
      </c>
      <c r="F24" s="35">
        <v>11010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16890</v>
      </c>
      <c r="D25" s="28">
        <v>15500</v>
      </c>
      <c r="E25" s="28">
        <v>13999</v>
      </c>
      <c r="F25" s="35">
        <v>12300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16589</v>
      </c>
      <c r="D26" s="28">
        <v>16000</v>
      </c>
      <c r="E26" s="28">
        <v>14399</v>
      </c>
      <c r="F26" s="35">
        <v>11900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15500</v>
      </c>
      <c r="D27" s="31">
        <v>15000</v>
      </c>
      <c r="E27" s="31">
        <v>13700</v>
      </c>
      <c r="F27" s="37">
        <v>12890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5.2" customHeight="1" thickBot="1" x14ac:dyDescent="0.5">
      <c r="A31" s="98" t="s">
        <v>37</v>
      </c>
      <c r="B31" s="70"/>
      <c r="C31" s="70"/>
      <c r="D31" s="70"/>
      <c r="E31" s="70"/>
      <c r="F31" s="70"/>
      <c r="G31" s="71" t="s">
        <v>38</v>
      </c>
      <c r="H31" s="71"/>
      <c r="I31" s="72">
        <f>VLOOKUP(D1,M1:O29,3,0)</f>
        <v>45544</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14438</v>
      </c>
      <c r="F33" s="67"/>
      <c r="G33" s="52" t="s">
        <v>44</v>
      </c>
      <c r="H33" s="66" t="s">
        <v>49</v>
      </c>
      <c r="I33" s="66"/>
      <c r="J33" s="68">
        <v>989</v>
      </c>
      <c r="K33" s="68"/>
      <c r="L33" s="53"/>
    </row>
    <row r="34" spans="1:12" x14ac:dyDescent="0.45">
      <c r="A34" s="51"/>
      <c r="C34" s="66" t="s">
        <v>46</v>
      </c>
      <c r="D34" s="66"/>
      <c r="E34" s="67">
        <v>13551</v>
      </c>
      <c r="F34" s="67"/>
      <c r="G34" s="52" t="s">
        <v>44</v>
      </c>
      <c r="H34" s="66" t="s">
        <v>49</v>
      </c>
      <c r="I34" s="66"/>
      <c r="J34" s="68">
        <v>975</v>
      </c>
      <c r="K34" s="68"/>
      <c r="L34" s="53"/>
    </row>
    <row r="35" spans="1:12" ht="45" customHeight="1" x14ac:dyDescent="0.45">
      <c r="A35" s="60" t="s">
        <v>92</v>
      </c>
      <c r="B35" s="61"/>
      <c r="C35" s="61"/>
      <c r="D35" s="61"/>
      <c r="E35" s="61"/>
      <c r="F35" s="61"/>
      <c r="G35" s="61"/>
      <c r="H35" s="61"/>
      <c r="I35" s="61"/>
      <c r="J35" s="61"/>
      <c r="K35" s="61"/>
      <c r="L35" s="62"/>
    </row>
    <row r="36" spans="1:12" x14ac:dyDescent="0.45">
      <c r="A36" s="51" t="s">
        <v>47</v>
      </c>
      <c r="C36" s="66" t="s">
        <v>48</v>
      </c>
      <c r="D36" s="66"/>
      <c r="E36" s="67">
        <v>19597</v>
      </c>
      <c r="F36" s="67"/>
      <c r="G36" s="52" t="s">
        <v>44</v>
      </c>
      <c r="H36" s="66" t="s">
        <v>49</v>
      </c>
      <c r="I36" s="66"/>
      <c r="J36" s="68">
        <v>728</v>
      </c>
      <c r="K36" s="68"/>
      <c r="L36" s="53"/>
    </row>
    <row r="37" spans="1:12" x14ac:dyDescent="0.45">
      <c r="A37" s="60" t="s">
        <v>86</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37:L37"/>
    <mergeCell ref="A38:L38"/>
    <mergeCell ref="A39:L39"/>
    <mergeCell ref="C34:D34"/>
    <mergeCell ref="E34:F34"/>
    <mergeCell ref="H34:I34"/>
    <mergeCell ref="J34:K34"/>
    <mergeCell ref="A35:L35"/>
    <mergeCell ref="C36:D36"/>
    <mergeCell ref="E36:F36"/>
    <mergeCell ref="H36:I36"/>
    <mergeCell ref="J36:K36"/>
    <mergeCell ref="A31:F31"/>
    <mergeCell ref="G31:H31"/>
    <mergeCell ref="I31:K31"/>
    <mergeCell ref="C33:D33"/>
    <mergeCell ref="E33:F33"/>
    <mergeCell ref="H33:I33"/>
    <mergeCell ref="J33:K33"/>
    <mergeCell ref="A4:F4"/>
    <mergeCell ref="G4:L4"/>
    <mergeCell ref="A6:A16"/>
    <mergeCell ref="G6:G14"/>
    <mergeCell ref="G15:G23"/>
    <mergeCell ref="A17:A27"/>
    <mergeCell ref="G24:G26"/>
    <mergeCell ref="G27:L30"/>
    <mergeCell ref="A28:A30"/>
    <mergeCell ref="A1:C2"/>
    <mergeCell ref="D1:E1"/>
    <mergeCell ref="G1:H3"/>
    <mergeCell ref="I1:L1"/>
    <mergeCell ref="D2:F2"/>
    <mergeCell ref="I2:L2"/>
    <mergeCell ref="I3:L3"/>
  </mergeCells>
  <phoneticPr fontId="13"/>
  <dataValidations count="1">
    <dataValidation type="list" allowBlank="1" showInputMessage="1" showErrorMessage="1" sqref="H33:I34 H36:I36" xr:uid="{7CEEC10A-A0C1-44FA-8553-F505AC3DF735}">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C94D-D64C-4FB2-BCDA-30497583EAA1}">
  <dimension ref="A1:Q41"/>
  <sheetViews>
    <sheetView view="pageBreakPreview" zoomScaleNormal="100" zoomScaleSheetLayoutView="100" workbookViewId="0">
      <selection activeCell="M37" sqref="M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1098</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45544</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14390</v>
      </c>
      <c r="D10" s="22">
        <v>13500</v>
      </c>
      <c r="E10" s="22">
        <v>12300</v>
      </c>
      <c r="F10" s="27">
        <v>9660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15000</v>
      </c>
      <c r="D11" s="22">
        <v>14000</v>
      </c>
      <c r="E11" s="22">
        <v>12700</v>
      </c>
      <c r="F11" s="27">
        <v>10500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14000</v>
      </c>
      <c r="D12" s="22">
        <v>13500</v>
      </c>
      <c r="E12" s="22">
        <v>12500</v>
      </c>
      <c r="F12" s="27">
        <v>9510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16100</v>
      </c>
      <c r="D13" s="22">
        <v>15500</v>
      </c>
      <c r="E13" s="22">
        <v>14311</v>
      </c>
      <c r="F13" s="23">
        <v>9787</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16300</v>
      </c>
      <c r="D14" s="22">
        <v>15800</v>
      </c>
      <c r="E14" s="22">
        <v>15555</v>
      </c>
      <c r="F14" s="27">
        <v>12220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15900</v>
      </c>
      <c r="D15" s="22">
        <v>15500</v>
      </c>
      <c r="E15" s="22">
        <v>14380</v>
      </c>
      <c r="F15" s="27">
        <v>11820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14600</v>
      </c>
      <c r="D16" s="30">
        <v>14000</v>
      </c>
      <c r="E16" s="30">
        <v>12500</v>
      </c>
      <c r="F16" s="33">
        <v>11000</v>
      </c>
      <c r="G16" s="77"/>
      <c r="H16" s="18" t="s">
        <v>17</v>
      </c>
      <c r="I16" s="34" t="s">
        <v>94</v>
      </c>
      <c r="J16" s="24" t="s">
        <v>16</v>
      </c>
      <c r="K16" s="24" t="s">
        <v>16</v>
      </c>
      <c r="L16" s="27">
        <v>9500</v>
      </c>
      <c r="M16" s="2">
        <v>1092</v>
      </c>
      <c r="N16" s="3">
        <v>45450</v>
      </c>
      <c r="O16" s="3">
        <f t="shared" si="0"/>
        <v>45468</v>
      </c>
    </row>
    <row r="17" spans="1:17" ht="19.2" customHeight="1" x14ac:dyDescent="0.45">
      <c r="A17" s="76" t="s">
        <v>26</v>
      </c>
      <c r="B17" s="13" t="s">
        <v>14</v>
      </c>
      <c r="C17" s="14" t="s">
        <v>60</v>
      </c>
      <c r="D17" s="14" t="s">
        <v>16</v>
      </c>
      <c r="E17" s="14" t="s">
        <v>16</v>
      </c>
      <c r="F17" s="16" t="s">
        <v>16</v>
      </c>
      <c r="G17" s="77"/>
      <c r="H17" s="18" t="s">
        <v>18</v>
      </c>
      <c r="I17" s="28">
        <v>12000</v>
      </c>
      <c r="J17" s="24" t="s">
        <v>16</v>
      </c>
      <c r="K17" s="24" t="s">
        <v>16</v>
      </c>
      <c r="L17" s="35">
        <v>9500</v>
      </c>
      <c r="M17" s="2">
        <v>1093</v>
      </c>
      <c r="N17" s="3">
        <v>45468</v>
      </c>
      <c r="O17" s="3">
        <f t="shared" si="0"/>
        <v>45481</v>
      </c>
    </row>
    <row r="18" spans="1:17" ht="19.2" customHeight="1" x14ac:dyDescent="0.45">
      <c r="A18" s="77"/>
      <c r="B18" s="18" t="s">
        <v>17</v>
      </c>
      <c r="C18" s="34" t="s">
        <v>84</v>
      </c>
      <c r="D18" s="24" t="s">
        <v>16</v>
      </c>
      <c r="E18" s="24" t="s">
        <v>16</v>
      </c>
      <c r="F18" s="25" t="s">
        <v>16</v>
      </c>
      <c r="G18" s="77"/>
      <c r="H18" s="18" t="s">
        <v>19</v>
      </c>
      <c r="I18" s="28">
        <v>16000</v>
      </c>
      <c r="J18" s="28">
        <v>15500</v>
      </c>
      <c r="K18" s="28">
        <v>15000</v>
      </c>
      <c r="L18" s="35">
        <v>9500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20510</v>
      </c>
      <c r="J19" s="36">
        <v>20000</v>
      </c>
      <c r="K19" s="28">
        <v>19460</v>
      </c>
      <c r="L19" s="35">
        <v>9000</v>
      </c>
      <c r="M19" s="2">
        <v>1095</v>
      </c>
      <c r="N19" s="3">
        <v>45498</v>
      </c>
      <c r="O19" s="3">
        <f t="shared" si="0"/>
        <v>45512</v>
      </c>
    </row>
    <row r="20" spans="1:17" ht="19.2" customHeight="1" x14ac:dyDescent="0.45">
      <c r="A20" s="77"/>
      <c r="B20" s="18" t="s">
        <v>19</v>
      </c>
      <c r="C20" s="28">
        <v>14500</v>
      </c>
      <c r="D20" s="28">
        <v>14000</v>
      </c>
      <c r="E20" s="28">
        <v>13200</v>
      </c>
      <c r="F20" s="35">
        <v>9500</v>
      </c>
      <c r="G20" s="77"/>
      <c r="H20" s="26" t="s">
        <v>21</v>
      </c>
      <c r="I20" s="28">
        <v>21000</v>
      </c>
      <c r="J20" s="28">
        <v>20500</v>
      </c>
      <c r="K20" s="28">
        <v>19800</v>
      </c>
      <c r="L20" s="35">
        <v>16000</v>
      </c>
      <c r="M20" s="2">
        <v>1096</v>
      </c>
      <c r="N20" s="3">
        <v>45512</v>
      </c>
      <c r="O20" s="3">
        <f t="shared" si="0"/>
        <v>45527</v>
      </c>
    </row>
    <row r="21" spans="1:17" ht="19.2" customHeight="1" x14ac:dyDescent="0.45">
      <c r="A21" s="77"/>
      <c r="B21" s="26">
        <v>14</v>
      </c>
      <c r="C21" s="59">
        <v>14600</v>
      </c>
      <c r="D21" s="24" t="s">
        <v>20</v>
      </c>
      <c r="E21" s="28">
        <v>13500</v>
      </c>
      <c r="F21" s="27">
        <v>9500</v>
      </c>
      <c r="G21" s="77"/>
      <c r="H21" s="18" t="s">
        <v>22</v>
      </c>
      <c r="I21" s="28">
        <v>21000</v>
      </c>
      <c r="J21" s="28">
        <v>20500</v>
      </c>
      <c r="K21" s="28">
        <v>19800</v>
      </c>
      <c r="L21" s="35">
        <v>16000</v>
      </c>
      <c r="M21" s="2">
        <v>1097</v>
      </c>
      <c r="N21" s="3">
        <v>45527</v>
      </c>
      <c r="O21" s="3">
        <f t="shared" si="0"/>
        <v>45544</v>
      </c>
    </row>
    <row r="22" spans="1:17" ht="19.2" customHeight="1" x14ac:dyDescent="0.45">
      <c r="A22" s="77"/>
      <c r="B22" s="26">
        <v>16</v>
      </c>
      <c r="C22" s="28">
        <v>14000</v>
      </c>
      <c r="D22" s="24" t="s">
        <v>20</v>
      </c>
      <c r="E22" s="28">
        <v>13000</v>
      </c>
      <c r="F22" s="35">
        <v>10210</v>
      </c>
      <c r="G22" s="77"/>
      <c r="H22" s="18" t="s">
        <v>23</v>
      </c>
      <c r="I22" s="28">
        <v>22300</v>
      </c>
      <c r="J22" s="28">
        <v>22000</v>
      </c>
      <c r="K22" s="28">
        <v>21790</v>
      </c>
      <c r="L22" s="35">
        <v>16200</v>
      </c>
      <c r="M22" s="2">
        <v>1098</v>
      </c>
      <c r="N22" s="3">
        <v>45544</v>
      </c>
      <c r="O22" s="3">
        <f t="shared" si="0"/>
        <v>45560</v>
      </c>
    </row>
    <row r="23" spans="1:17" ht="19.2" customHeight="1" thickBot="1" x14ac:dyDescent="0.5">
      <c r="A23" s="77"/>
      <c r="B23" s="26">
        <v>18</v>
      </c>
      <c r="C23" s="28">
        <v>14000</v>
      </c>
      <c r="D23" s="24" t="s">
        <v>20</v>
      </c>
      <c r="E23" s="28">
        <v>12800</v>
      </c>
      <c r="F23" s="35">
        <v>10210</v>
      </c>
      <c r="G23" s="78"/>
      <c r="H23" s="29" t="s">
        <v>24</v>
      </c>
      <c r="I23" s="30">
        <v>19500</v>
      </c>
      <c r="J23" s="31">
        <v>19000</v>
      </c>
      <c r="K23" s="31">
        <v>18500</v>
      </c>
      <c r="L23" s="37">
        <v>17000</v>
      </c>
      <c r="M23" s="2">
        <v>1099</v>
      </c>
      <c r="N23" s="3">
        <v>45560</v>
      </c>
      <c r="O23" s="3">
        <f t="shared" si="0"/>
        <v>45573</v>
      </c>
    </row>
    <row r="24" spans="1:17" ht="19.2" customHeight="1" x14ac:dyDescent="0.45">
      <c r="A24" s="77"/>
      <c r="B24" s="18" t="s">
        <v>22</v>
      </c>
      <c r="C24" s="28">
        <v>15500</v>
      </c>
      <c r="D24" s="36">
        <v>15000</v>
      </c>
      <c r="E24" s="28">
        <v>12390</v>
      </c>
      <c r="F24" s="35">
        <v>11100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19000</v>
      </c>
      <c r="D25" s="28">
        <v>16000</v>
      </c>
      <c r="E25" s="28">
        <v>14688</v>
      </c>
      <c r="F25" s="35">
        <v>12010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16900</v>
      </c>
      <c r="D26" s="28">
        <v>16000</v>
      </c>
      <c r="E26" s="28">
        <v>14100</v>
      </c>
      <c r="F26" s="35">
        <v>13000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15000</v>
      </c>
      <c r="D27" s="31">
        <v>14500</v>
      </c>
      <c r="E27" s="31">
        <v>13590</v>
      </c>
      <c r="F27" s="37">
        <v>12690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5.2" customHeight="1" thickBot="1" x14ac:dyDescent="0.5">
      <c r="A31" s="98" t="s">
        <v>37</v>
      </c>
      <c r="B31" s="70"/>
      <c r="C31" s="70"/>
      <c r="D31" s="70"/>
      <c r="E31" s="70"/>
      <c r="F31" s="70"/>
      <c r="G31" s="71" t="s">
        <v>38</v>
      </c>
      <c r="H31" s="71"/>
      <c r="I31" s="72">
        <f>VLOOKUP(D1,M1:O29,3,0)</f>
        <v>45560</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14884</v>
      </c>
      <c r="F33" s="67"/>
      <c r="G33" s="52" t="s">
        <v>44</v>
      </c>
      <c r="H33" s="66" t="s">
        <v>49</v>
      </c>
      <c r="I33" s="66"/>
      <c r="J33" s="68">
        <v>446</v>
      </c>
      <c r="K33" s="68"/>
      <c r="L33" s="53"/>
    </row>
    <row r="34" spans="1:12" x14ac:dyDescent="0.45">
      <c r="A34" s="51"/>
      <c r="C34" s="66" t="s">
        <v>46</v>
      </c>
      <c r="D34" s="66"/>
      <c r="E34" s="67">
        <v>13232</v>
      </c>
      <c r="F34" s="67"/>
      <c r="G34" s="52" t="s">
        <v>44</v>
      </c>
      <c r="H34" s="66" t="s">
        <v>45</v>
      </c>
      <c r="I34" s="66"/>
      <c r="J34" s="68">
        <v>319</v>
      </c>
      <c r="K34" s="68"/>
      <c r="L34" s="53"/>
    </row>
    <row r="35" spans="1:12" ht="45" customHeight="1" x14ac:dyDescent="0.45">
      <c r="A35" s="60" t="s">
        <v>95</v>
      </c>
      <c r="B35" s="61"/>
      <c r="C35" s="61"/>
      <c r="D35" s="61"/>
      <c r="E35" s="61"/>
      <c r="F35" s="61"/>
      <c r="G35" s="61"/>
      <c r="H35" s="61"/>
      <c r="I35" s="61"/>
      <c r="J35" s="61"/>
      <c r="K35" s="61"/>
      <c r="L35" s="62"/>
    </row>
    <row r="36" spans="1:12" x14ac:dyDescent="0.45">
      <c r="A36" s="51" t="s">
        <v>47</v>
      </c>
      <c r="C36" s="66" t="s">
        <v>48</v>
      </c>
      <c r="D36" s="66"/>
      <c r="E36" s="67">
        <v>19753</v>
      </c>
      <c r="F36" s="67"/>
      <c r="G36" s="52" t="s">
        <v>44</v>
      </c>
      <c r="H36" s="66" t="s">
        <v>49</v>
      </c>
      <c r="I36" s="66"/>
      <c r="J36" s="68">
        <v>156</v>
      </c>
      <c r="K36" s="68"/>
      <c r="L36" s="53"/>
    </row>
    <row r="37" spans="1:12" x14ac:dyDescent="0.45">
      <c r="A37" s="60" t="s">
        <v>96</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37:L37"/>
    <mergeCell ref="A38:L38"/>
    <mergeCell ref="A39:L39"/>
    <mergeCell ref="C34:D34"/>
    <mergeCell ref="E34:F34"/>
    <mergeCell ref="H34:I34"/>
    <mergeCell ref="J34:K34"/>
    <mergeCell ref="A35:L35"/>
    <mergeCell ref="C36:D36"/>
    <mergeCell ref="E36:F36"/>
    <mergeCell ref="H36:I36"/>
    <mergeCell ref="J36:K36"/>
    <mergeCell ref="A31:F31"/>
    <mergeCell ref="G31:H31"/>
    <mergeCell ref="I31:K31"/>
    <mergeCell ref="C33:D33"/>
    <mergeCell ref="E33:F33"/>
    <mergeCell ref="H33:I33"/>
    <mergeCell ref="J33:K33"/>
    <mergeCell ref="A4:F4"/>
    <mergeCell ref="G4:L4"/>
    <mergeCell ref="A6:A16"/>
    <mergeCell ref="G6:G14"/>
    <mergeCell ref="G15:G23"/>
    <mergeCell ref="A17:A27"/>
    <mergeCell ref="G24:G26"/>
    <mergeCell ref="G27:L30"/>
    <mergeCell ref="A28:A30"/>
    <mergeCell ref="A1:C2"/>
    <mergeCell ref="D1:E1"/>
    <mergeCell ref="G1:H3"/>
    <mergeCell ref="I1:L1"/>
    <mergeCell ref="D2:F2"/>
    <mergeCell ref="I2:L2"/>
    <mergeCell ref="I3:L3"/>
  </mergeCells>
  <phoneticPr fontId="13"/>
  <dataValidations count="1">
    <dataValidation type="list" allowBlank="1" showInputMessage="1" showErrorMessage="1" sqref="H33:I34 H36:I36" xr:uid="{723B053C-969A-4234-A163-CB0757A39F3A}">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7D52B-79B0-411F-9D88-0F742B3E776A}">
  <dimension ref="A1:Q41"/>
  <sheetViews>
    <sheetView view="pageBreakPreview" zoomScaleNormal="100" zoomScaleSheetLayoutView="100" workbookViewId="0">
      <selection activeCell="I31" sqref="I31:K31"/>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1099</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45560</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15000</v>
      </c>
      <c r="D10" s="22">
        <v>14500</v>
      </c>
      <c r="E10" s="22">
        <v>12800</v>
      </c>
      <c r="F10" s="27">
        <v>9850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15600</v>
      </c>
      <c r="D11" s="22">
        <v>15000</v>
      </c>
      <c r="E11" s="22">
        <v>13100</v>
      </c>
      <c r="F11" s="27">
        <v>9910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14000</v>
      </c>
      <c r="D12" s="22">
        <v>13500</v>
      </c>
      <c r="E12" s="22">
        <v>12500</v>
      </c>
      <c r="F12" s="27">
        <v>9810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15800</v>
      </c>
      <c r="D13" s="22">
        <v>15400</v>
      </c>
      <c r="E13" s="22">
        <v>14444</v>
      </c>
      <c r="F13" s="23">
        <v>11500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16599</v>
      </c>
      <c r="D14" s="22">
        <v>16000</v>
      </c>
      <c r="E14" s="22">
        <v>15555</v>
      </c>
      <c r="F14" s="27">
        <v>12300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t="s">
        <v>97</v>
      </c>
      <c r="D15" s="22">
        <v>15420</v>
      </c>
      <c r="E15" s="22">
        <v>13900</v>
      </c>
      <c r="F15" s="27">
        <v>12800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t="s">
        <v>98</v>
      </c>
      <c r="D16" s="30">
        <v>16000</v>
      </c>
      <c r="E16" s="30">
        <v>15720</v>
      </c>
      <c r="F16" s="33">
        <v>10690</v>
      </c>
      <c r="G16" s="77"/>
      <c r="H16" s="18" t="s">
        <v>17</v>
      </c>
      <c r="I16" s="34" t="s">
        <v>100</v>
      </c>
      <c r="J16" s="24" t="s">
        <v>16</v>
      </c>
      <c r="K16" s="24" t="s">
        <v>16</v>
      </c>
      <c r="L16" s="27">
        <v>10000</v>
      </c>
      <c r="M16" s="2">
        <v>1092</v>
      </c>
      <c r="N16" s="3">
        <v>45450</v>
      </c>
      <c r="O16" s="3">
        <f t="shared" si="0"/>
        <v>45468</v>
      </c>
    </row>
    <row r="17" spans="1:17" ht="19.2" customHeight="1" x14ac:dyDescent="0.45">
      <c r="A17" s="76" t="s">
        <v>26</v>
      </c>
      <c r="B17" s="13" t="s">
        <v>14</v>
      </c>
      <c r="C17" s="14" t="s">
        <v>60</v>
      </c>
      <c r="D17" s="14" t="s">
        <v>16</v>
      </c>
      <c r="E17" s="14" t="s">
        <v>16</v>
      </c>
      <c r="F17" s="16" t="s">
        <v>16</v>
      </c>
      <c r="G17" s="77"/>
      <c r="H17" s="18" t="s">
        <v>18</v>
      </c>
      <c r="I17" s="28">
        <v>12000</v>
      </c>
      <c r="J17" s="24" t="s">
        <v>16</v>
      </c>
      <c r="K17" s="24" t="s">
        <v>16</v>
      </c>
      <c r="L17" s="35">
        <v>10000</v>
      </c>
      <c r="M17" s="2">
        <v>1093</v>
      </c>
      <c r="N17" s="3">
        <v>45468</v>
      </c>
      <c r="O17" s="3">
        <f t="shared" si="0"/>
        <v>45481</v>
      </c>
    </row>
    <row r="18" spans="1:17" ht="19.2" customHeight="1" x14ac:dyDescent="0.45">
      <c r="A18" s="77"/>
      <c r="B18" s="18" t="s">
        <v>17</v>
      </c>
      <c r="C18" s="34" t="s">
        <v>84</v>
      </c>
      <c r="D18" s="24" t="s">
        <v>16</v>
      </c>
      <c r="E18" s="24" t="s">
        <v>16</v>
      </c>
      <c r="F18" s="25" t="s">
        <v>16</v>
      </c>
      <c r="G18" s="77"/>
      <c r="H18" s="18" t="s">
        <v>19</v>
      </c>
      <c r="I18" s="28">
        <v>16000</v>
      </c>
      <c r="J18" s="28">
        <v>15500</v>
      </c>
      <c r="K18" s="28">
        <v>15000</v>
      </c>
      <c r="L18" s="35">
        <v>10000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20500</v>
      </c>
      <c r="J19" s="36">
        <v>20000</v>
      </c>
      <c r="K19" s="28">
        <v>19400</v>
      </c>
      <c r="L19" s="35">
        <v>9000</v>
      </c>
      <c r="M19" s="2">
        <v>1095</v>
      </c>
      <c r="N19" s="3">
        <v>45498</v>
      </c>
      <c r="O19" s="3">
        <f t="shared" si="0"/>
        <v>45512</v>
      </c>
    </row>
    <row r="20" spans="1:17" ht="19.2" customHeight="1" x14ac:dyDescent="0.45">
      <c r="A20" s="77"/>
      <c r="B20" s="18" t="s">
        <v>19</v>
      </c>
      <c r="C20" s="28">
        <v>14500</v>
      </c>
      <c r="D20" s="28">
        <v>14000</v>
      </c>
      <c r="E20" s="28">
        <v>13200</v>
      </c>
      <c r="F20" s="35">
        <v>9500</v>
      </c>
      <c r="G20" s="77"/>
      <c r="H20" s="26" t="s">
        <v>21</v>
      </c>
      <c r="I20" s="28">
        <v>21300</v>
      </c>
      <c r="J20" s="28">
        <v>20800</v>
      </c>
      <c r="K20" s="28">
        <v>20300</v>
      </c>
      <c r="L20" s="35">
        <v>16000</v>
      </c>
      <c r="M20" s="2">
        <v>1096</v>
      </c>
      <c r="N20" s="3">
        <v>45512</v>
      </c>
      <c r="O20" s="3">
        <f t="shared" si="0"/>
        <v>45527</v>
      </c>
    </row>
    <row r="21" spans="1:17" ht="19.2" customHeight="1" x14ac:dyDescent="0.45">
      <c r="A21" s="77"/>
      <c r="B21" s="26">
        <v>14</v>
      </c>
      <c r="C21" s="59">
        <v>14500</v>
      </c>
      <c r="D21" s="24" t="s">
        <v>20</v>
      </c>
      <c r="E21" s="28">
        <v>13700</v>
      </c>
      <c r="F21" s="27">
        <v>9500</v>
      </c>
      <c r="G21" s="77"/>
      <c r="H21" s="18" t="s">
        <v>22</v>
      </c>
      <c r="I21" s="28">
        <v>21500</v>
      </c>
      <c r="J21" s="28">
        <v>21000</v>
      </c>
      <c r="K21" s="28">
        <v>20300</v>
      </c>
      <c r="L21" s="35">
        <v>16000</v>
      </c>
      <c r="M21" s="2">
        <v>1097</v>
      </c>
      <c r="N21" s="3">
        <v>45527</v>
      </c>
      <c r="O21" s="3">
        <f t="shared" si="0"/>
        <v>45544</v>
      </c>
    </row>
    <row r="22" spans="1:17" ht="19.2" customHeight="1" x14ac:dyDescent="0.45">
      <c r="A22" s="77"/>
      <c r="B22" s="26">
        <v>16</v>
      </c>
      <c r="C22" s="28">
        <v>14500</v>
      </c>
      <c r="D22" s="24" t="s">
        <v>20</v>
      </c>
      <c r="E22" s="28">
        <v>12500</v>
      </c>
      <c r="F22" s="35">
        <v>10300</v>
      </c>
      <c r="G22" s="77"/>
      <c r="H22" s="18" t="s">
        <v>23</v>
      </c>
      <c r="I22" s="28">
        <v>22600</v>
      </c>
      <c r="J22" s="28">
        <v>22100</v>
      </c>
      <c r="K22" s="28">
        <v>21500</v>
      </c>
      <c r="L22" s="35">
        <v>16200</v>
      </c>
      <c r="M22" s="2">
        <v>1098</v>
      </c>
      <c r="N22" s="3">
        <v>45544</v>
      </c>
      <c r="O22" s="3">
        <f t="shared" si="0"/>
        <v>45560</v>
      </c>
    </row>
    <row r="23" spans="1:17" ht="19.2" customHeight="1" thickBot="1" x14ac:dyDescent="0.5">
      <c r="A23" s="77"/>
      <c r="B23" s="26">
        <v>18</v>
      </c>
      <c r="C23" s="28">
        <v>14000</v>
      </c>
      <c r="D23" s="24" t="s">
        <v>20</v>
      </c>
      <c r="E23" s="28">
        <v>12500</v>
      </c>
      <c r="F23" s="35">
        <v>10300</v>
      </c>
      <c r="G23" s="78"/>
      <c r="H23" s="29" t="s">
        <v>24</v>
      </c>
      <c r="I23" s="30">
        <v>19000</v>
      </c>
      <c r="J23" s="31">
        <v>18500</v>
      </c>
      <c r="K23" s="31">
        <v>18000</v>
      </c>
      <c r="L23" s="37">
        <v>16000</v>
      </c>
      <c r="M23" s="2">
        <v>1099</v>
      </c>
      <c r="N23" s="3">
        <v>45560</v>
      </c>
      <c r="O23" s="3">
        <f t="shared" si="0"/>
        <v>45573</v>
      </c>
    </row>
    <row r="24" spans="1:17" ht="19.2" customHeight="1" x14ac:dyDescent="0.45">
      <c r="A24" s="77"/>
      <c r="B24" s="18" t="s">
        <v>22</v>
      </c>
      <c r="C24" s="28">
        <v>15000</v>
      </c>
      <c r="D24" s="36">
        <v>14500</v>
      </c>
      <c r="E24" s="28">
        <v>13000</v>
      </c>
      <c r="F24" s="35">
        <v>11020</v>
      </c>
      <c r="G24" s="76" t="s">
        <v>30</v>
      </c>
      <c r="H24" s="13">
        <v>16</v>
      </c>
      <c r="I24" s="38">
        <v>26000</v>
      </c>
      <c r="J24" s="15" t="s">
        <v>16</v>
      </c>
      <c r="K24" s="15" t="s">
        <v>16</v>
      </c>
      <c r="L24" s="16" t="s">
        <v>16</v>
      </c>
      <c r="M24" s="2">
        <v>1100</v>
      </c>
      <c r="N24" s="3">
        <v>45573</v>
      </c>
      <c r="O24" s="3">
        <f t="shared" si="0"/>
        <v>45590</v>
      </c>
    </row>
    <row r="25" spans="1:17" ht="19.2" customHeight="1" x14ac:dyDescent="0.45">
      <c r="A25" s="77"/>
      <c r="B25" s="18" t="s">
        <v>23</v>
      </c>
      <c r="C25" s="28">
        <v>17899</v>
      </c>
      <c r="D25" s="28">
        <v>17000</v>
      </c>
      <c r="E25" s="28">
        <v>14668</v>
      </c>
      <c r="F25" s="35">
        <v>11510</v>
      </c>
      <c r="G25" s="77"/>
      <c r="H25" s="18" t="s">
        <v>31</v>
      </c>
      <c r="I25" s="28">
        <v>24000</v>
      </c>
      <c r="J25" s="24" t="s">
        <v>16</v>
      </c>
      <c r="K25" s="24" t="s">
        <v>16</v>
      </c>
      <c r="L25" s="25" t="s">
        <v>16</v>
      </c>
      <c r="M25" s="2">
        <v>1101</v>
      </c>
      <c r="N25" s="3">
        <v>45590</v>
      </c>
      <c r="O25" s="3">
        <f t="shared" si="0"/>
        <v>45238</v>
      </c>
    </row>
    <row r="26" spans="1:17" ht="19.2" customHeight="1" thickBot="1" x14ac:dyDescent="0.5">
      <c r="A26" s="77"/>
      <c r="B26" s="18" t="s">
        <v>25</v>
      </c>
      <c r="C26" s="22">
        <v>16310</v>
      </c>
      <c r="D26" s="28">
        <v>15800</v>
      </c>
      <c r="E26" s="28">
        <v>13200</v>
      </c>
      <c r="F26" s="35">
        <v>11960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13890</v>
      </c>
      <c r="D27" s="31">
        <v>13500</v>
      </c>
      <c r="E27" s="31">
        <v>12780</v>
      </c>
      <c r="F27" s="37">
        <v>12690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5.2" customHeight="1" thickBot="1" x14ac:dyDescent="0.5">
      <c r="A31" s="98" t="s">
        <v>37</v>
      </c>
      <c r="B31" s="70"/>
      <c r="C31" s="70"/>
      <c r="D31" s="70"/>
      <c r="E31" s="70"/>
      <c r="F31" s="70"/>
      <c r="G31" s="71" t="s">
        <v>38</v>
      </c>
      <c r="H31" s="71"/>
      <c r="I31" s="72">
        <f>VLOOKUP(D1,M1:O29,3,0)</f>
        <v>45573</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14849</v>
      </c>
      <c r="F33" s="67"/>
      <c r="G33" s="52" t="s">
        <v>44</v>
      </c>
      <c r="H33" s="66" t="s">
        <v>45</v>
      </c>
      <c r="I33" s="66"/>
      <c r="J33" s="68">
        <v>35</v>
      </c>
      <c r="K33" s="68"/>
      <c r="L33" s="53"/>
    </row>
    <row r="34" spans="1:12" x14ac:dyDescent="0.45">
      <c r="A34" s="51"/>
      <c r="C34" s="66" t="s">
        <v>46</v>
      </c>
      <c r="D34" s="66"/>
      <c r="E34" s="67">
        <v>13183</v>
      </c>
      <c r="F34" s="67"/>
      <c r="G34" s="52" t="s">
        <v>44</v>
      </c>
      <c r="H34" s="66" t="s">
        <v>45</v>
      </c>
      <c r="I34" s="66"/>
      <c r="J34" s="68">
        <v>49</v>
      </c>
      <c r="K34" s="68"/>
      <c r="L34" s="53"/>
    </row>
    <row r="35" spans="1:12" ht="28.8" customHeight="1" x14ac:dyDescent="0.45">
      <c r="A35" s="60" t="s">
        <v>99</v>
      </c>
      <c r="B35" s="61"/>
      <c r="C35" s="61"/>
      <c r="D35" s="61"/>
      <c r="E35" s="61"/>
      <c r="F35" s="61"/>
      <c r="G35" s="61"/>
      <c r="H35" s="61"/>
      <c r="I35" s="61"/>
      <c r="J35" s="61"/>
      <c r="K35" s="61"/>
      <c r="L35" s="62"/>
    </row>
    <row r="36" spans="1:12" x14ac:dyDescent="0.45">
      <c r="A36" s="51" t="s">
        <v>47</v>
      </c>
      <c r="C36" s="66" t="s">
        <v>48</v>
      </c>
      <c r="D36" s="66"/>
      <c r="E36" s="67">
        <v>18697</v>
      </c>
      <c r="F36" s="67"/>
      <c r="G36" s="52" t="s">
        <v>44</v>
      </c>
      <c r="H36" s="66" t="s">
        <v>45</v>
      </c>
      <c r="I36" s="66"/>
      <c r="J36" s="68">
        <v>1056</v>
      </c>
      <c r="K36" s="68"/>
      <c r="L36" s="53"/>
    </row>
    <row r="37" spans="1:12" ht="29.4" customHeight="1" x14ac:dyDescent="0.45">
      <c r="A37" s="60" t="s">
        <v>101</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40EEC2B8-2534-476C-8039-B31BBC61EC63}">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5FB5-7D10-4377-A175-584A884C9718}">
  <dimension ref="A1:Q41"/>
  <sheetViews>
    <sheetView view="pageBreakPreview" zoomScaleNormal="100" zoomScaleSheetLayoutView="100" workbookViewId="0">
      <selection activeCell="O38" sqref="O38"/>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1100</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45573</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14200</v>
      </c>
      <c r="D10" s="22">
        <v>13800</v>
      </c>
      <c r="E10" s="22">
        <v>12520</v>
      </c>
      <c r="F10" s="27">
        <v>9500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15500</v>
      </c>
      <c r="D11" s="22">
        <v>15000</v>
      </c>
      <c r="E11" s="22">
        <v>12500</v>
      </c>
      <c r="F11" s="27">
        <v>9800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14100</v>
      </c>
      <c r="D12" s="22">
        <v>13500</v>
      </c>
      <c r="E12" s="22">
        <v>12600</v>
      </c>
      <c r="F12" s="27">
        <v>9580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16100</v>
      </c>
      <c r="D13" s="22">
        <v>15889</v>
      </c>
      <c r="E13" s="22">
        <v>13690</v>
      </c>
      <c r="F13" s="23">
        <v>10000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16800</v>
      </c>
      <c r="D14" s="22">
        <v>16000</v>
      </c>
      <c r="E14" s="22">
        <v>14990</v>
      </c>
      <c r="F14" s="27">
        <v>12910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16422</v>
      </c>
      <c r="D15" s="22">
        <v>15500</v>
      </c>
      <c r="E15" s="22">
        <v>14290</v>
      </c>
      <c r="F15" s="27">
        <v>12800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t="s">
        <v>98</v>
      </c>
      <c r="D16" s="30">
        <v>15000</v>
      </c>
      <c r="E16" s="30">
        <v>14820</v>
      </c>
      <c r="F16" s="33">
        <v>14300</v>
      </c>
      <c r="G16" s="77"/>
      <c r="H16" s="18" t="s">
        <v>17</v>
      </c>
      <c r="I16" s="34" t="s">
        <v>100</v>
      </c>
      <c r="J16" s="24" t="s">
        <v>16</v>
      </c>
      <c r="K16" s="24" t="s">
        <v>16</v>
      </c>
      <c r="L16" s="27">
        <v>10000</v>
      </c>
      <c r="M16" s="2">
        <v>1092</v>
      </c>
      <c r="N16" s="3">
        <v>45450</v>
      </c>
      <c r="O16" s="3">
        <f t="shared" si="0"/>
        <v>45468</v>
      </c>
    </row>
    <row r="17" spans="1:17" ht="19.2" customHeight="1" x14ac:dyDescent="0.45">
      <c r="A17" s="76" t="s">
        <v>26</v>
      </c>
      <c r="B17" s="13" t="s">
        <v>14</v>
      </c>
      <c r="C17" s="14" t="s">
        <v>27</v>
      </c>
      <c r="D17" s="14" t="s">
        <v>16</v>
      </c>
      <c r="E17" s="14" t="s">
        <v>16</v>
      </c>
      <c r="F17" s="16" t="s">
        <v>16</v>
      </c>
      <c r="G17" s="77"/>
      <c r="H17" s="18" t="s">
        <v>18</v>
      </c>
      <c r="I17" s="28">
        <v>12000</v>
      </c>
      <c r="J17" s="24" t="s">
        <v>16</v>
      </c>
      <c r="K17" s="24" t="s">
        <v>16</v>
      </c>
      <c r="L17" s="35">
        <v>10000</v>
      </c>
      <c r="M17" s="2">
        <v>1093</v>
      </c>
      <c r="N17" s="3">
        <v>45468</v>
      </c>
      <c r="O17" s="3">
        <f t="shared" si="0"/>
        <v>45481</v>
      </c>
    </row>
    <row r="18" spans="1:17" ht="19.2" customHeight="1" x14ac:dyDescent="0.45">
      <c r="A18" s="77"/>
      <c r="B18" s="18" t="s">
        <v>17</v>
      </c>
      <c r="C18" s="34" t="s">
        <v>102</v>
      </c>
      <c r="D18" s="24" t="s">
        <v>16</v>
      </c>
      <c r="E18" s="24" t="s">
        <v>16</v>
      </c>
      <c r="F18" s="25" t="s">
        <v>16</v>
      </c>
      <c r="G18" s="77"/>
      <c r="H18" s="18" t="s">
        <v>19</v>
      </c>
      <c r="I18" s="28">
        <v>16000</v>
      </c>
      <c r="J18" s="28">
        <v>15500</v>
      </c>
      <c r="K18" s="28">
        <v>15000</v>
      </c>
      <c r="L18" s="35">
        <v>10000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21500</v>
      </c>
      <c r="J19" s="36">
        <v>21000</v>
      </c>
      <c r="K19" s="28">
        <v>20700</v>
      </c>
      <c r="L19" s="35">
        <v>9000</v>
      </c>
      <c r="M19" s="2">
        <v>1095</v>
      </c>
      <c r="N19" s="3">
        <v>45498</v>
      </c>
      <c r="O19" s="3">
        <f t="shared" si="0"/>
        <v>45512</v>
      </c>
    </row>
    <row r="20" spans="1:17" ht="19.2" customHeight="1" x14ac:dyDescent="0.45">
      <c r="A20" s="77"/>
      <c r="B20" s="18" t="s">
        <v>19</v>
      </c>
      <c r="C20" s="28">
        <v>14500</v>
      </c>
      <c r="D20" s="28">
        <v>14000</v>
      </c>
      <c r="E20" s="28">
        <v>13200</v>
      </c>
      <c r="F20" s="35">
        <v>9500</v>
      </c>
      <c r="G20" s="77"/>
      <c r="H20" s="26" t="s">
        <v>21</v>
      </c>
      <c r="I20" s="28">
        <v>21000</v>
      </c>
      <c r="J20" s="28">
        <v>20500</v>
      </c>
      <c r="K20" s="28">
        <v>20000</v>
      </c>
      <c r="L20" s="35">
        <v>16000</v>
      </c>
      <c r="M20" s="2">
        <v>1096</v>
      </c>
      <c r="N20" s="3">
        <v>45512</v>
      </c>
      <c r="O20" s="3">
        <f t="shared" si="0"/>
        <v>45527</v>
      </c>
    </row>
    <row r="21" spans="1:17" ht="19.2" customHeight="1" x14ac:dyDescent="0.45">
      <c r="A21" s="77"/>
      <c r="B21" s="26">
        <v>14</v>
      </c>
      <c r="C21" s="59">
        <v>14300</v>
      </c>
      <c r="D21" s="24" t="s">
        <v>20</v>
      </c>
      <c r="E21" s="28">
        <v>13000</v>
      </c>
      <c r="F21" s="27">
        <v>9500</v>
      </c>
      <c r="G21" s="77"/>
      <c r="H21" s="18" t="s">
        <v>22</v>
      </c>
      <c r="I21" s="28">
        <v>22200</v>
      </c>
      <c r="J21" s="28">
        <v>21700</v>
      </c>
      <c r="K21" s="28">
        <v>21200</v>
      </c>
      <c r="L21" s="35">
        <v>16000</v>
      </c>
      <c r="M21" s="2">
        <v>1097</v>
      </c>
      <c r="N21" s="3">
        <v>45527</v>
      </c>
      <c r="O21" s="3">
        <f t="shared" si="0"/>
        <v>45544</v>
      </c>
    </row>
    <row r="22" spans="1:17" ht="19.2" customHeight="1" x14ac:dyDescent="0.45">
      <c r="A22" s="77"/>
      <c r="B22" s="26">
        <v>16</v>
      </c>
      <c r="C22" s="28">
        <v>14500</v>
      </c>
      <c r="D22" s="24" t="s">
        <v>20</v>
      </c>
      <c r="E22" s="28">
        <v>11800</v>
      </c>
      <c r="F22" s="35">
        <v>10230</v>
      </c>
      <c r="G22" s="77"/>
      <c r="H22" s="18" t="s">
        <v>23</v>
      </c>
      <c r="I22" s="28">
        <v>22500</v>
      </c>
      <c r="J22" s="28">
        <v>22000</v>
      </c>
      <c r="K22" s="28">
        <v>21500</v>
      </c>
      <c r="L22" s="35">
        <v>16000</v>
      </c>
      <c r="M22" s="2">
        <v>1098</v>
      </c>
      <c r="N22" s="3">
        <v>45544</v>
      </c>
      <c r="O22" s="3">
        <f t="shared" si="0"/>
        <v>45560</v>
      </c>
    </row>
    <row r="23" spans="1:17" ht="19.2" customHeight="1" thickBot="1" x14ac:dyDescent="0.5">
      <c r="A23" s="77"/>
      <c r="B23" s="26">
        <v>18</v>
      </c>
      <c r="C23" s="28">
        <v>14100</v>
      </c>
      <c r="D23" s="24" t="s">
        <v>20</v>
      </c>
      <c r="E23" s="28">
        <v>12700</v>
      </c>
      <c r="F23" s="35">
        <v>11030</v>
      </c>
      <c r="G23" s="78"/>
      <c r="H23" s="29" t="s">
        <v>24</v>
      </c>
      <c r="I23" s="30">
        <v>19000</v>
      </c>
      <c r="J23" s="31">
        <v>18500</v>
      </c>
      <c r="K23" s="31">
        <v>18000</v>
      </c>
      <c r="L23" s="37">
        <v>16000</v>
      </c>
      <c r="M23" s="2">
        <v>1099</v>
      </c>
      <c r="N23" s="3">
        <v>45560</v>
      </c>
      <c r="O23" s="3">
        <f t="shared" si="0"/>
        <v>45573</v>
      </c>
    </row>
    <row r="24" spans="1:17" ht="19.2" customHeight="1" x14ac:dyDescent="0.45">
      <c r="A24" s="77"/>
      <c r="B24" s="18" t="s">
        <v>22</v>
      </c>
      <c r="C24" s="28">
        <v>15500</v>
      </c>
      <c r="D24" s="36">
        <v>14500</v>
      </c>
      <c r="E24" s="28">
        <v>12700</v>
      </c>
      <c r="F24" s="35">
        <v>11030</v>
      </c>
      <c r="G24" s="76" t="s">
        <v>30</v>
      </c>
      <c r="H24" s="13">
        <v>16</v>
      </c>
      <c r="I24" s="38">
        <v>26000</v>
      </c>
      <c r="J24" s="15" t="s">
        <v>16</v>
      </c>
      <c r="K24" s="15" t="s">
        <v>16</v>
      </c>
      <c r="L24" s="16" t="s">
        <v>16</v>
      </c>
      <c r="M24" s="2">
        <v>1100</v>
      </c>
      <c r="N24" s="3">
        <v>45573</v>
      </c>
      <c r="O24" s="3">
        <f t="shared" si="0"/>
        <v>45590</v>
      </c>
    </row>
    <row r="25" spans="1:17" ht="19.2" customHeight="1" x14ac:dyDescent="0.45">
      <c r="A25" s="77"/>
      <c r="B25" s="18" t="s">
        <v>23</v>
      </c>
      <c r="C25" s="28">
        <v>17300</v>
      </c>
      <c r="D25" s="28">
        <v>17000</v>
      </c>
      <c r="E25" s="28">
        <v>14200</v>
      </c>
      <c r="F25" s="35">
        <v>11010</v>
      </c>
      <c r="G25" s="77"/>
      <c r="H25" s="18" t="s">
        <v>31</v>
      </c>
      <c r="I25" s="28">
        <v>24000</v>
      </c>
      <c r="J25" s="24" t="s">
        <v>16</v>
      </c>
      <c r="K25" s="24" t="s">
        <v>16</v>
      </c>
      <c r="L25" s="25" t="s">
        <v>16</v>
      </c>
      <c r="M25" s="2">
        <v>1101</v>
      </c>
      <c r="N25" s="3">
        <v>45590</v>
      </c>
      <c r="O25" s="3">
        <f>N26</f>
        <v>45238</v>
      </c>
    </row>
    <row r="26" spans="1:17" ht="19.2" customHeight="1" thickBot="1" x14ac:dyDescent="0.5">
      <c r="A26" s="77"/>
      <c r="B26" s="18" t="s">
        <v>25</v>
      </c>
      <c r="C26" s="22">
        <v>17990</v>
      </c>
      <c r="D26" s="28">
        <v>16000</v>
      </c>
      <c r="E26" s="28">
        <v>12800</v>
      </c>
      <c r="F26" s="35">
        <v>11000</v>
      </c>
      <c r="G26" s="78"/>
      <c r="H26" s="29" t="s">
        <v>32</v>
      </c>
      <c r="I26" s="39" t="s">
        <v>16</v>
      </c>
      <c r="J26" s="39" t="s">
        <v>16</v>
      </c>
      <c r="K26" s="39" t="s">
        <v>16</v>
      </c>
      <c r="L26" s="32" t="s">
        <v>16</v>
      </c>
      <c r="M26" s="40">
        <v>1078</v>
      </c>
      <c r="N26" s="3">
        <v>45238</v>
      </c>
      <c r="O26" s="3">
        <f>N27</f>
        <v>45254</v>
      </c>
    </row>
    <row r="27" spans="1:17" ht="19.2" customHeight="1" thickBot="1" x14ac:dyDescent="0.5">
      <c r="A27" s="78"/>
      <c r="B27" s="29" t="s">
        <v>28</v>
      </c>
      <c r="C27" s="30">
        <v>18000</v>
      </c>
      <c r="D27" s="31">
        <v>15880</v>
      </c>
      <c r="E27" s="31">
        <v>13900</v>
      </c>
      <c r="F27" s="37">
        <v>12345</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5.2" customHeight="1" thickBot="1" x14ac:dyDescent="0.5">
      <c r="A31" s="98" t="s">
        <v>37</v>
      </c>
      <c r="B31" s="70"/>
      <c r="C31" s="70"/>
      <c r="D31" s="70"/>
      <c r="E31" s="70"/>
      <c r="F31" s="70"/>
      <c r="G31" s="71" t="s">
        <v>38</v>
      </c>
      <c r="H31" s="71"/>
      <c r="I31" s="72">
        <f>VLOOKUP(D1,M1:O29,3,0)</f>
        <v>45590</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14636</v>
      </c>
      <c r="F33" s="67"/>
      <c r="G33" s="52" t="s">
        <v>44</v>
      </c>
      <c r="H33" s="66" t="s">
        <v>45</v>
      </c>
      <c r="I33" s="66"/>
      <c r="J33" s="68">
        <v>213</v>
      </c>
      <c r="K33" s="68"/>
      <c r="L33" s="53"/>
    </row>
    <row r="34" spans="1:12" x14ac:dyDescent="0.45">
      <c r="A34" s="51"/>
      <c r="C34" s="66" t="s">
        <v>46</v>
      </c>
      <c r="D34" s="66"/>
      <c r="E34" s="67">
        <v>13319</v>
      </c>
      <c r="F34" s="67"/>
      <c r="G34" s="52" t="s">
        <v>44</v>
      </c>
      <c r="H34" s="66" t="s">
        <v>49</v>
      </c>
      <c r="I34" s="66"/>
      <c r="J34" s="68">
        <v>136</v>
      </c>
      <c r="K34" s="68"/>
      <c r="L34" s="53"/>
    </row>
    <row r="35" spans="1:12" ht="28.8" customHeight="1" x14ac:dyDescent="0.45">
      <c r="A35" s="60" t="s">
        <v>103</v>
      </c>
      <c r="B35" s="61"/>
      <c r="C35" s="61"/>
      <c r="D35" s="61"/>
      <c r="E35" s="61"/>
      <c r="F35" s="61"/>
      <c r="G35" s="61"/>
      <c r="H35" s="61"/>
      <c r="I35" s="61"/>
      <c r="J35" s="61"/>
      <c r="K35" s="61"/>
      <c r="L35" s="62"/>
    </row>
    <row r="36" spans="1:12" x14ac:dyDescent="0.45">
      <c r="A36" s="51" t="s">
        <v>47</v>
      </c>
      <c r="C36" s="66" t="s">
        <v>48</v>
      </c>
      <c r="D36" s="66"/>
      <c r="E36" s="67">
        <v>19291</v>
      </c>
      <c r="F36" s="67"/>
      <c r="G36" s="52" t="s">
        <v>44</v>
      </c>
      <c r="H36" s="66" t="s">
        <v>49</v>
      </c>
      <c r="I36" s="66"/>
      <c r="J36" s="68">
        <v>594</v>
      </c>
      <c r="K36" s="68"/>
      <c r="L36" s="53"/>
    </row>
    <row r="37" spans="1:12" ht="29.4" customHeight="1" x14ac:dyDescent="0.45">
      <c r="A37" s="60" t="s">
        <v>104</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EEE38A42-54FA-4762-87A0-C962614C3B50}">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C7E9-844A-400E-97CC-0B6818796889}">
  <dimension ref="A1:Q41"/>
  <sheetViews>
    <sheetView view="pageBreakPreview" topLeftCell="A25" zoomScaleNormal="100" zoomScaleSheetLayoutView="100" workbookViewId="0">
      <selection activeCell="M35" sqref="M35"/>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1101</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45590</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15390</v>
      </c>
      <c r="D10" s="22">
        <v>15000</v>
      </c>
      <c r="E10" s="22">
        <v>13500</v>
      </c>
      <c r="F10" s="27">
        <v>9800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15100</v>
      </c>
      <c r="D11" s="22">
        <v>14500</v>
      </c>
      <c r="E11" s="22">
        <v>13300</v>
      </c>
      <c r="F11" s="27">
        <v>11500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15390</v>
      </c>
      <c r="D12" s="22">
        <v>15000</v>
      </c>
      <c r="E12" s="22">
        <v>13631</v>
      </c>
      <c r="F12" s="27">
        <v>11500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16333</v>
      </c>
      <c r="D13" s="22">
        <v>15900</v>
      </c>
      <c r="E13" s="22">
        <v>13631</v>
      </c>
      <c r="F13" s="23">
        <v>11333</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16160</v>
      </c>
      <c r="D14" s="22">
        <v>15800</v>
      </c>
      <c r="E14" s="22">
        <v>14899</v>
      </c>
      <c r="F14" s="27">
        <v>12960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t="s">
        <v>108</v>
      </c>
      <c r="D15" s="22">
        <v>14890</v>
      </c>
      <c r="E15" s="22">
        <v>13690</v>
      </c>
      <c r="F15" s="27">
        <v>11800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14500</v>
      </c>
      <c r="D16" s="30">
        <v>13900</v>
      </c>
      <c r="E16" s="30">
        <v>12800</v>
      </c>
      <c r="F16" s="33">
        <v>11000</v>
      </c>
      <c r="G16" s="77"/>
      <c r="H16" s="18" t="s">
        <v>17</v>
      </c>
      <c r="I16" s="34" t="s">
        <v>100</v>
      </c>
      <c r="J16" s="24" t="s">
        <v>16</v>
      </c>
      <c r="K16" s="24" t="s">
        <v>16</v>
      </c>
      <c r="L16" s="27">
        <v>10000</v>
      </c>
      <c r="M16" s="2">
        <v>1092</v>
      </c>
      <c r="N16" s="3">
        <v>45450</v>
      </c>
      <c r="O16" s="3">
        <f t="shared" si="0"/>
        <v>45468</v>
      </c>
    </row>
    <row r="17" spans="1:17" ht="19.2" customHeight="1" x14ac:dyDescent="0.45">
      <c r="A17" s="76" t="s">
        <v>26</v>
      </c>
      <c r="B17" s="13" t="s">
        <v>14</v>
      </c>
      <c r="C17" s="14" t="s">
        <v>105</v>
      </c>
      <c r="D17" s="14" t="s">
        <v>16</v>
      </c>
      <c r="E17" s="14" t="s">
        <v>16</v>
      </c>
      <c r="F17" s="16" t="s">
        <v>16</v>
      </c>
      <c r="G17" s="77"/>
      <c r="H17" s="18" t="s">
        <v>18</v>
      </c>
      <c r="I17" s="28">
        <v>12000</v>
      </c>
      <c r="J17" s="24" t="s">
        <v>16</v>
      </c>
      <c r="K17" s="24" t="s">
        <v>16</v>
      </c>
      <c r="L17" s="35">
        <v>10000</v>
      </c>
      <c r="M17" s="2">
        <v>1093</v>
      </c>
      <c r="N17" s="3">
        <v>45468</v>
      </c>
      <c r="O17" s="3">
        <f t="shared" si="0"/>
        <v>45481</v>
      </c>
    </row>
    <row r="18" spans="1:17" ht="19.2" customHeight="1" x14ac:dyDescent="0.45">
      <c r="A18" s="77"/>
      <c r="B18" s="18" t="s">
        <v>17</v>
      </c>
      <c r="C18" s="34" t="s">
        <v>106</v>
      </c>
      <c r="D18" s="24" t="s">
        <v>16</v>
      </c>
      <c r="E18" s="24" t="s">
        <v>16</v>
      </c>
      <c r="F18" s="23">
        <v>9500</v>
      </c>
      <c r="G18" s="77"/>
      <c r="H18" s="18" t="s">
        <v>19</v>
      </c>
      <c r="I18" s="28">
        <v>16000</v>
      </c>
      <c r="J18" s="28">
        <v>15500</v>
      </c>
      <c r="K18" s="28">
        <v>15000</v>
      </c>
      <c r="L18" s="35">
        <v>10000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21600</v>
      </c>
      <c r="J19" s="36">
        <v>21100</v>
      </c>
      <c r="K19" s="28">
        <v>20500</v>
      </c>
      <c r="L19" s="35">
        <v>9000</v>
      </c>
      <c r="M19" s="2">
        <v>1095</v>
      </c>
      <c r="N19" s="3">
        <v>45498</v>
      </c>
      <c r="O19" s="3">
        <f t="shared" si="0"/>
        <v>45512</v>
      </c>
    </row>
    <row r="20" spans="1:17" ht="19.2" customHeight="1" x14ac:dyDescent="0.45">
      <c r="A20" s="77"/>
      <c r="B20" s="18" t="s">
        <v>19</v>
      </c>
      <c r="C20" s="28">
        <v>14500</v>
      </c>
      <c r="D20" s="28">
        <v>14000</v>
      </c>
      <c r="E20" s="28">
        <v>13200</v>
      </c>
      <c r="F20" s="35">
        <v>9500</v>
      </c>
      <c r="G20" s="77"/>
      <c r="H20" s="26" t="s">
        <v>21</v>
      </c>
      <c r="I20" s="28">
        <v>22200</v>
      </c>
      <c r="J20" s="28">
        <v>21700</v>
      </c>
      <c r="K20" s="28">
        <v>21200</v>
      </c>
      <c r="L20" s="35">
        <v>16000</v>
      </c>
      <c r="M20" s="2">
        <v>1096</v>
      </c>
      <c r="N20" s="3">
        <v>45512</v>
      </c>
      <c r="O20" s="3">
        <f t="shared" si="0"/>
        <v>45527</v>
      </c>
    </row>
    <row r="21" spans="1:17" ht="19.2" customHeight="1" x14ac:dyDescent="0.45">
      <c r="A21" s="77"/>
      <c r="B21" s="26">
        <v>14</v>
      </c>
      <c r="C21" s="59">
        <v>14700</v>
      </c>
      <c r="D21" s="24" t="s">
        <v>20</v>
      </c>
      <c r="E21" s="28">
        <v>12800</v>
      </c>
      <c r="F21" s="27">
        <v>9500</v>
      </c>
      <c r="G21" s="77"/>
      <c r="H21" s="18" t="s">
        <v>22</v>
      </c>
      <c r="I21" s="28">
        <v>21800</v>
      </c>
      <c r="J21" s="28">
        <v>21300</v>
      </c>
      <c r="K21" s="28">
        <v>20800</v>
      </c>
      <c r="L21" s="35">
        <v>16000</v>
      </c>
      <c r="M21" s="2">
        <v>1097</v>
      </c>
      <c r="N21" s="3">
        <v>45527</v>
      </c>
      <c r="O21" s="3">
        <f t="shared" si="0"/>
        <v>45544</v>
      </c>
    </row>
    <row r="22" spans="1:17" ht="19.2" customHeight="1" x14ac:dyDescent="0.45">
      <c r="A22" s="77"/>
      <c r="B22" s="26">
        <v>16</v>
      </c>
      <c r="C22" s="28">
        <v>14000</v>
      </c>
      <c r="D22" s="24" t="s">
        <v>20</v>
      </c>
      <c r="E22" s="28">
        <v>12000</v>
      </c>
      <c r="F22" s="35">
        <v>9910</v>
      </c>
      <c r="G22" s="77"/>
      <c r="H22" s="18" t="s">
        <v>23</v>
      </c>
      <c r="I22" s="28">
        <v>22900</v>
      </c>
      <c r="J22" s="28">
        <v>22400</v>
      </c>
      <c r="K22" s="28">
        <v>21900</v>
      </c>
      <c r="L22" s="35">
        <v>16000</v>
      </c>
      <c r="M22" s="2">
        <v>1098</v>
      </c>
      <c r="N22" s="3">
        <v>45544</v>
      </c>
      <c r="O22" s="3">
        <f t="shared" si="0"/>
        <v>45560</v>
      </c>
    </row>
    <row r="23" spans="1:17" ht="19.2" customHeight="1" thickBot="1" x14ac:dyDescent="0.5">
      <c r="A23" s="77"/>
      <c r="B23" s="26">
        <v>18</v>
      </c>
      <c r="C23" s="28">
        <v>14000</v>
      </c>
      <c r="D23" s="24" t="s">
        <v>20</v>
      </c>
      <c r="E23" s="28">
        <v>12600</v>
      </c>
      <c r="F23" s="35">
        <v>9910</v>
      </c>
      <c r="G23" s="78"/>
      <c r="H23" s="29" t="s">
        <v>24</v>
      </c>
      <c r="I23" s="30">
        <v>19000</v>
      </c>
      <c r="J23" s="31">
        <v>18500</v>
      </c>
      <c r="K23" s="31">
        <v>18000</v>
      </c>
      <c r="L23" s="37">
        <v>16000</v>
      </c>
      <c r="M23" s="2">
        <v>1099</v>
      </c>
      <c r="N23" s="3">
        <v>45560</v>
      </c>
      <c r="O23" s="3">
        <f t="shared" si="0"/>
        <v>45573</v>
      </c>
    </row>
    <row r="24" spans="1:17" ht="19.2" customHeight="1" x14ac:dyDescent="0.45">
      <c r="A24" s="77"/>
      <c r="B24" s="18" t="s">
        <v>22</v>
      </c>
      <c r="C24" s="28">
        <v>15500</v>
      </c>
      <c r="D24" s="36">
        <v>14800</v>
      </c>
      <c r="E24" s="28">
        <v>12500</v>
      </c>
      <c r="F24" s="35">
        <v>11030</v>
      </c>
      <c r="G24" s="76" t="s">
        <v>30</v>
      </c>
      <c r="H24" s="13">
        <v>16</v>
      </c>
      <c r="I24" s="38">
        <v>26000</v>
      </c>
      <c r="J24" s="15" t="s">
        <v>16</v>
      </c>
      <c r="K24" s="15" t="s">
        <v>16</v>
      </c>
      <c r="L24" s="16" t="s">
        <v>16</v>
      </c>
      <c r="M24" s="2">
        <v>1100</v>
      </c>
      <c r="N24" s="3">
        <v>45573</v>
      </c>
      <c r="O24" s="3">
        <f t="shared" si="0"/>
        <v>45590</v>
      </c>
    </row>
    <row r="25" spans="1:17" ht="19.2" customHeight="1" x14ac:dyDescent="0.45">
      <c r="A25" s="77"/>
      <c r="B25" s="18" t="s">
        <v>23</v>
      </c>
      <c r="C25" s="28">
        <v>17500</v>
      </c>
      <c r="D25" s="28">
        <v>17000</v>
      </c>
      <c r="E25" s="28">
        <v>14589</v>
      </c>
      <c r="F25" s="35">
        <v>11800</v>
      </c>
      <c r="G25" s="77"/>
      <c r="H25" s="18" t="s">
        <v>31</v>
      </c>
      <c r="I25" s="28">
        <v>24000</v>
      </c>
      <c r="J25" s="24" t="s">
        <v>16</v>
      </c>
      <c r="K25" s="24" t="s">
        <v>16</v>
      </c>
      <c r="L25" s="25" t="s">
        <v>16</v>
      </c>
      <c r="M25" s="2">
        <v>1101</v>
      </c>
      <c r="N25" s="3">
        <v>45590</v>
      </c>
      <c r="O25" s="3">
        <f>N26</f>
        <v>45238</v>
      </c>
    </row>
    <row r="26" spans="1:17" ht="19.2" customHeight="1" thickBot="1" x14ac:dyDescent="0.5">
      <c r="A26" s="77"/>
      <c r="B26" s="18" t="s">
        <v>25</v>
      </c>
      <c r="C26" s="22" t="s">
        <v>109</v>
      </c>
      <c r="D26" s="28">
        <v>15200</v>
      </c>
      <c r="E26" s="28">
        <v>13890</v>
      </c>
      <c r="F26" s="35">
        <v>11890</v>
      </c>
      <c r="G26" s="78"/>
      <c r="H26" s="29" t="s">
        <v>32</v>
      </c>
      <c r="I26" s="39" t="s">
        <v>16</v>
      </c>
      <c r="J26" s="39" t="s">
        <v>16</v>
      </c>
      <c r="K26" s="39" t="s">
        <v>16</v>
      </c>
      <c r="L26" s="32" t="s">
        <v>16</v>
      </c>
      <c r="M26" s="40">
        <v>1078</v>
      </c>
      <c r="N26" s="3">
        <v>45238</v>
      </c>
      <c r="O26" s="3">
        <f>N27</f>
        <v>45254</v>
      </c>
    </row>
    <row r="27" spans="1:17" ht="19.2" customHeight="1" thickBot="1" x14ac:dyDescent="0.5">
      <c r="A27" s="78"/>
      <c r="B27" s="29" t="s">
        <v>28</v>
      </c>
      <c r="C27" s="30" t="s">
        <v>110</v>
      </c>
      <c r="D27" s="31">
        <v>14700</v>
      </c>
      <c r="E27" s="31">
        <v>13899</v>
      </c>
      <c r="F27" s="37">
        <v>12345</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5.2" customHeight="1" thickBot="1" x14ac:dyDescent="0.5">
      <c r="A31" s="98" t="s">
        <v>37</v>
      </c>
      <c r="B31" s="70"/>
      <c r="C31" s="70"/>
      <c r="D31" s="70"/>
      <c r="E31" s="70"/>
      <c r="F31" s="70"/>
      <c r="G31" s="71" t="s">
        <v>38</v>
      </c>
      <c r="H31" s="71"/>
      <c r="I31" s="72">
        <f>VLOOKUP(D1,M1:O29,3,0)</f>
        <v>45238</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14691</v>
      </c>
      <c r="F33" s="67"/>
      <c r="G33" s="52" t="s">
        <v>44</v>
      </c>
      <c r="H33" s="66" t="s">
        <v>49</v>
      </c>
      <c r="I33" s="66"/>
      <c r="J33" s="68">
        <v>55</v>
      </c>
      <c r="K33" s="68"/>
      <c r="L33" s="53"/>
    </row>
    <row r="34" spans="1:12" x14ac:dyDescent="0.45">
      <c r="A34" s="51"/>
      <c r="C34" s="66" t="s">
        <v>46</v>
      </c>
      <c r="D34" s="66"/>
      <c r="E34" s="67">
        <v>13642</v>
      </c>
      <c r="F34" s="67"/>
      <c r="G34" s="52" t="s">
        <v>44</v>
      </c>
      <c r="H34" s="66" t="s">
        <v>49</v>
      </c>
      <c r="I34" s="66"/>
      <c r="J34" s="68">
        <v>323</v>
      </c>
      <c r="K34" s="68"/>
      <c r="L34" s="53"/>
    </row>
    <row r="35" spans="1:12" ht="28.8" customHeight="1" x14ac:dyDescent="0.45">
      <c r="A35" s="60" t="s">
        <v>111</v>
      </c>
      <c r="B35" s="61"/>
      <c r="C35" s="61"/>
      <c r="D35" s="61"/>
      <c r="E35" s="61"/>
      <c r="F35" s="61"/>
      <c r="G35" s="61"/>
      <c r="H35" s="61"/>
      <c r="I35" s="61"/>
      <c r="J35" s="61"/>
      <c r="K35" s="61"/>
      <c r="L35" s="62"/>
    </row>
    <row r="36" spans="1:12" x14ac:dyDescent="0.45">
      <c r="A36" s="51" t="s">
        <v>47</v>
      </c>
      <c r="C36" s="66" t="s">
        <v>48</v>
      </c>
      <c r="D36" s="66"/>
      <c r="E36" s="67">
        <v>20183</v>
      </c>
      <c r="F36" s="67"/>
      <c r="G36" s="52" t="s">
        <v>44</v>
      </c>
      <c r="H36" s="66" t="s">
        <v>49</v>
      </c>
      <c r="I36" s="66"/>
      <c r="J36" s="68">
        <v>892</v>
      </c>
      <c r="K36" s="68"/>
      <c r="L36" s="53"/>
    </row>
    <row r="37" spans="1:12" ht="29.4" customHeight="1" x14ac:dyDescent="0.45">
      <c r="A37" s="60" t="s">
        <v>107</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37:L37"/>
    <mergeCell ref="A38:L38"/>
    <mergeCell ref="A39:L39"/>
    <mergeCell ref="C34:D34"/>
    <mergeCell ref="E34:F34"/>
    <mergeCell ref="H34:I34"/>
    <mergeCell ref="J34:K34"/>
    <mergeCell ref="A35:L35"/>
    <mergeCell ref="C36:D36"/>
    <mergeCell ref="E36:F36"/>
    <mergeCell ref="H36:I36"/>
    <mergeCell ref="J36:K36"/>
    <mergeCell ref="A31:F31"/>
    <mergeCell ref="G31:H31"/>
    <mergeCell ref="I31:K31"/>
    <mergeCell ref="C33:D33"/>
    <mergeCell ref="E33:F33"/>
    <mergeCell ref="H33:I33"/>
    <mergeCell ref="J33:K33"/>
    <mergeCell ref="A4:F4"/>
    <mergeCell ref="G4:L4"/>
    <mergeCell ref="A6:A16"/>
    <mergeCell ref="G6:G14"/>
    <mergeCell ref="G15:G23"/>
    <mergeCell ref="A17:A27"/>
    <mergeCell ref="G24:G26"/>
    <mergeCell ref="G27:L30"/>
    <mergeCell ref="A28:A30"/>
    <mergeCell ref="A1:C2"/>
    <mergeCell ref="D1:E1"/>
    <mergeCell ref="G1:H3"/>
    <mergeCell ref="I1:L1"/>
    <mergeCell ref="D2:F2"/>
    <mergeCell ref="I2:L2"/>
    <mergeCell ref="I3:L3"/>
  </mergeCells>
  <phoneticPr fontId="13"/>
  <dataValidations count="1">
    <dataValidation type="list" allowBlank="1" showInputMessage="1" showErrorMessage="1" sqref="H33:I34 H36:I36" xr:uid="{20A0AD02-1ED4-45AB-B0F8-B6F3459C10C2}">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53845-E748-4783-A182-79B0A0FEE169}">
  <dimension ref="A1:Q41"/>
  <sheetViews>
    <sheetView view="pageBreakPreview" topLeftCell="A19" zoomScaleNormal="100" zoomScaleSheetLayoutView="100" workbookViewId="0">
      <selection activeCell="A38" sqref="A38:L38"/>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1102</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45604</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15361</v>
      </c>
      <c r="D10" s="22">
        <v>15000</v>
      </c>
      <c r="E10" s="22">
        <v>13310</v>
      </c>
      <c r="F10" s="27">
        <v>9790</v>
      </c>
      <c r="G10" s="77"/>
      <c r="H10" s="26">
        <v>14</v>
      </c>
      <c r="I10" s="28">
        <v>17000</v>
      </c>
      <c r="J10" s="28">
        <v>16500</v>
      </c>
      <c r="K10" s="28">
        <v>16000</v>
      </c>
      <c r="L10" s="25" t="s">
        <v>20</v>
      </c>
      <c r="M10" s="2">
        <v>1110</v>
      </c>
      <c r="N10" s="3">
        <v>45723</v>
      </c>
      <c r="O10" s="3">
        <f t="shared" si="0"/>
        <v>45741</v>
      </c>
    </row>
    <row r="11" spans="1:15" ht="19.2" customHeight="1" x14ac:dyDescent="0.45">
      <c r="A11" s="77"/>
      <c r="B11" s="26">
        <v>16</v>
      </c>
      <c r="C11" s="22">
        <v>16000</v>
      </c>
      <c r="D11" s="22">
        <v>15100</v>
      </c>
      <c r="E11" s="22">
        <v>13300</v>
      </c>
      <c r="F11" s="27">
        <v>10500</v>
      </c>
      <c r="G11" s="77"/>
      <c r="H11" s="26" t="s">
        <v>21</v>
      </c>
      <c r="I11" s="28">
        <v>21000</v>
      </c>
      <c r="J11" s="28">
        <v>20500</v>
      </c>
      <c r="K11" s="28">
        <v>20000</v>
      </c>
      <c r="L11" s="25" t="s">
        <v>16</v>
      </c>
      <c r="M11" s="2">
        <v>1111</v>
      </c>
      <c r="N11" s="3">
        <v>45741</v>
      </c>
      <c r="O11" s="3">
        <f t="shared" si="0"/>
        <v>45755</v>
      </c>
    </row>
    <row r="12" spans="1:15" ht="19.2" customHeight="1" x14ac:dyDescent="0.45">
      <c r="A12" s="77"/>
      <c r="B12" s="26">
        <v>18</v>
      </c>
      <c r="C12" s="22">
        <v>14700</v>
      </c>
      <c r="D12" s="22">
        <v>14000</v>
      </c>
      <c r="E12" s="22">
        <v>13631</v>
      </c>
      <c r="F12" s="27">
        <v>9000</v>
      </c>
      <c r="G12" s="77"/>
      <c r="H12" s="18" t="s">
        <v>22</v>
      </c>
      <c r="I12" s="28">
        <v>21000</v>
      </c>
      <c r="J12" s="28">
        <v>20500</v>
      </c>
      <c r="K12" s="28">
        <v>20000</v>
      </c>
      <c r="L12" s="25" t="s">
        <v>16</v>
      </c>
      <c r="M12" s="2">
        <v>1112</v>
      </c>
      <c r="N12" s="3">
        <v>45755</v>
      </c>
      <c r="O12" s="3">
        <f t="shared" si="0"/>
        <v>45772</v>
      </c>
    </row>
    <row r="13" spans="1:15" ht="19.2" customHeight="1" x14ac:dyDescent="0.45">
      <c r="A13" s="77"/>
      <c r="B13" s="18" t="s">
        <v>22</v>
      </c>
      <c r="C13" s="22">
        <v>16311</v>
      </c>
      <c r="D13" s="22">
        <v>15600</v>
      </c>
      <c r="E13" s="22">
        <v>14390</v>
      </c>
      <c r="F13" s="23">
        <v>11500</v>
      </c>
      <c r="G13" s="77"/>
      <c r="H13" s="18" t="s">
        <v>23</v>
      </c>
      <c r="I13" s="28">
        <v>21000</v>
      </c>
      <c r="J13" s="28">
        <v>20500</v>
      </c>
      <c r="K13" s="28">
        <v>20000</v>
      </c>
      <c r="L13" s="25" t="s">
        <v>16</v>
      </c>
      <c r="M13" s="2">
        <v>1113</v>
      </c>
      <c r="N13" s="3">
        <v>45772</v>
      </c>
      <c r="O13" s="3">
        <f t="shared" si="0"/>
        <v>45786</v>
      </c>
    </row>
    <row r="14" spans="1:15" ht="19.2" customHeight="1" thickBot="1" x14ac:dyDescent="0.5">
      <c r="A14" s="77"/>
      <c r="B14" s="18" t="s">
        <v>23</v>
      </c>
      <c r="C14" s="22">
        <v>16160</v>
      </c>
      <c r="D14" s="22">
        <v>15800</v>
      </c>
      <c r="E14" s="22">
        <v>14499</v>
      </c>
      <c r="F14" s="27">
        <v>12490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15399</v>
      </c>
      <c r="D15" s="22">
        <v>15000</v>
      </c>
      <c r="E15" s="22">
        <v>13900</v>
      </c>
      <c r="F15" s="27">
        <v>12340</v>
      </c>
      <c r="G15" s="76" t="s">
        <v>26</v>
      </c>
      <c r="H15" s="13" t="s">
        <v>14</v>
      </c>
      <c r="I15" s="14" t="s">
        <v>27</v>
      </c>
      <c r="J15" s="15" t="s">
        <v>16</v>
      </c>
      <c r="K15" s="15" t="s">
        <v>16</v>
      </c>
      <c r="L15" s="16" t="s">
        <v>16</v>
      </c>
      <c r="M15" s="2">
        <v>1115</v>
      </c>
      <c r="N15" s="3">
        <v>45800</v>
      </c>
      <c r="O15" s="3">
        <f t="shared" si="0"/>
        <v>45817</v>
      </c>
    </row>
    <row r="16" spans="1:15" ht="19.2" customHeight="1" thickBot="1" x14ac:dyDescent="0.5">
      <c r="A16" s="78"/>
      <c r="B16" s="29" t="s">
        <v>28</v>
      </c>
      <c r="C16" s="30">
        <v>13800</v>
      </c>
      <c r="D16" s="30">
        <v>13500</v>
      </c>
      <c r="E16" s="30">
        <v>12000</v>
      </c>
      <c r="F16" s="33">
        <v>11000</v>
      </c>
      <c r="G16" s="77"/>
      <c r="H16" s="18" t="s">
        <v>17</v>
      </c>
      <c r="I16" s="34" t="s">
        <v>100</v>
      </c>
      <c r="J16" s="24" t="s">
        <v>16</v>
      </c>
      <c r="K16" s="24" t="s">
        <v>16</v>
      </c>
      <c r="L16" s="27">
        <v>10000</v>
      </c>
      <c r="M16" s="2">
        <v>1116</v>
      </c>
      <c r="N16" s="3">
        <v>45817</v>
      </c>
      <c r="O16" s="3">
        <f t="shared" si="0"/>
        <v>45833</v>
      </c>
    </row>
    <row r="17" spans="1:17" ht="19.2" customHeight="1" x14ac:dyDescent="0.45">
      <c r="A17" s="76" t="s">
        <v>26</v>
      </c>
      <c r="B17" s="13" t="s">
        <v>14</v>
      </c>
      <c r="C17" s="14" t="s">
        <v>113</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64</v>
      </c>
      <c r="D18" s="24" t="s">
        <v>16</v>
      </c>
      <c r="E18" s="24" t="s">
        <v>16</v>
      </c>
      <c r="F18" s="23">
        <v>9500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9500</v>
      </c>
      <c r="G19" s="77"/>
      <c r="H19" s="26">
        <v>14</v>
      </c>
      <c r="I19" s="28">
        <v>22000</v>
      </c>
      <c r="J19" s="36">
        <v>21500</v>
      </c>
      <c r="K19" s="28">
        <v>21200</v>
      </c>
      <c r="L19" s="35">
        <v>9000</v>
      </c>
      <c r="M19" s="2">
        <v>1119</v>
      </c>
      <c r="N19" s="3">
        <v>45863</v>
      </c>
      <c r="O19" s="3">
        <f t="shared" si="0"/>
        <v>45876</v>
      </c>
    </row>
    <row r="20" spans="1:17" ht="19.2" customHeight="1" x14ac:dyDescent="0.45">
      <c r="A20" s="77"/>
      <c r="B20" s="18" t="s">
        <v>19</v>
      </c>
      <c r="C20" s="28">
        <v>14500</v>
      </c>
      <c r="D20" s="28">
        <v>14000</v>
      </c>
      <c r="E20" s="28">
        <v>13200</v>
      </c>
      <c r="F20" s="35">
        <v>9500</v>
      </c>
      <c r="G20" s="77"/>
      <c r="H20" s="26" t="s">
        <v>21</v>
      </c>
      <c r="I20" s="28">
        <v>22000</v>
      </c>
      <c r="J20" s="28">
        <v>21500</v>
      </c>
      <c r="K20" s="28">
        <v>21200</v>
      </c>
      <c r="L20" s="35">
        <v>16000</v>
      </c>
      <c r="M20" s="2">
        <v>1120</v>
      </c>
      <c r="N20" s="3">
        <v>45876</v>
      </c>
      <c r="O20" s="3">
        <f t="shared" si="0"/>
        <v>45894</v>
      </c>
    </row>
    <row r="21" spans="1:17" ht="19.2" customHeight="1" x14ac:dyDescent="0.45">
      <c r="A21" s="77"/>
      <c r="B21" s="26">
        <v>14</v>
      </c>
      <c r="C21" s="59">
        <v>13700</v>
      </c>
      <c r="D21" s="24" t="s">
        <v>20</v>
      </c>
      <c r="E21" s="28">
        <v>13300</v>
      </c>
      <c r="F21" s="27">
        <v>9500</v>
      </c>
      <c r="G21" s="77"/>
      <c r="H21" s="18" t="s">
        <v>22</v>
      </c>
      <c r="I21" s="28">
        <v>22000</v>
      </c>
      <c r="J21" s="28">
        <v>21500</v>
      </c>
      <c r="K21" s="28">
        <v>21100</v>
      </c>
      <c r="L21" s="35">
        <v>16000</v>
      </c>
      <c r="M21" s="2">
        <v>1121</v>
      </c>
      <c r="N21" s="3">
        <v>45894</v>
      </c>
      <c r="O21" s="3">
        <f t="shared" si="0"/>
        <v>45908</v>
      </c>
    </row>
    <row r="22" spans="1:17" ht="19.2" customHeight="1" x14ac:dyDescent="0.45">
      <c r="A22" s="77"/>
      <c r="B22" s="26">
        <v>16</v>
      </c>
      <c r="C22" s="28">
        <v>14500</v>
      </c>
      <c r="D22" s="24" t="s">
        <v>20</v>
      </c>
      <c r="E22" s="28">
        <v>13700</v>
      </c>
      <c r="F22" s="35">
        <v>10850</v>
      </c>
      <c r="G22" s="77"/>
      <c r="H22" s="18" t="s">
        <v>23</v>
      </c>
      <c r="I22" s="28">
        <v>22900</v>
      </c>
      <c r="J22" s="28">
        <v>22400</v>
      </c>
      <c r="K22" s="28">
        <v>21900</v>
      </c>
      <c r="L22" s="35">
        <v>16000</v>
      </c>
      <c r="M22" s="2">
        <v>1122</v>
      </c>
      <c r="N22" s="3">
        <v>45908</v>
      </c>
      <c r="O22" s="3">
        <f t="shared" si="0"/>
        <v>45925</v>
      </c>
    </row>
    <row r="23" spans="1:17" ht="19.2" customHeight="1" thickBot="1" x14ac:dyDescent="0.5">
      <c r="A23" s="77"/>
      <c r="B23" s="26">
        <v>18</v>
      </c>
      <c r="C23" s="28">
        <v>14000</v>
      </c>
      <c r="D23" s="24" t="s">
        <v>20</v>
      </c>
      <c r="E23" s="28">
        <v>12000</v>
      </c>
      <c r="F23" s="35">
        <v>10850</v>
      </c>
      <c r="G23" s="78"/>
      <c r="H23" s="29" t="s">
        <v>24</v>
      </c>
      <c r="I23" s="30">
        <v>21000</v>
      </c>
      <c r="J23" s="31">
        <v>20500</v>
      </c>
      <c r="K23" s="31">
        <v>18000</v>
      </c>
      <c r="L23" s="37">
        <v>16000</v>
      </c>
      <c r="M23" s="2">
        <v>1123</v>
      </c>
      <c r="N23" s="3">
        <v>45925</v>
      </c>
      <c r="O23" s="3">
        <f t="shared" si="0"/>
        <v>45938</v>
      </c>
    </row>
    <row r="24" spans="1:17" ht="19.2" customHeight="1" x14ac:dyDescent="0.45">
      <c r="A24" s="77"/>
      <c r="B24" s="18" t="s">
        <v>22</v>
      </c>
      <c r="C24" s="28">
        <v>15900</v>
      </c>
      <c r="D24" s="36">
        <v>15000</v>
      </c>
      <c r="E24" s="28">
        <v>13500</v>
      </c>
      <c r="F24" s="35">
        <v>11400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17000</v>
      </c>
      <c r="D25" s="28">
        <v>16500</v>
      </c>
      <c r="E25" s="28">
        <v>14699</v>
      </c>
      <c r="F25" s="35">
        <v>11500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t="s">
        <v>109</v>
      </c>
      <c r="D26" s="28">
        <v>15899</v>
      </c>
      <c r="E26" s="28">
        <v>13899</v>
      </c>
      <c r="F26" s="35">
        <v>11488</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t="s">
        <v>112</v>
      </c>
      <c r="D27" s="31">
        <v>14800</v>
      </c>
      <c r="E27" s="31">
        <v>13599</v>
      </c>
      <c r="F27" s="37">
        <v>11500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5.2" customHeight="1" thickBot="1" x14ac:dyDescent="0.5">
      <c r="A31" s="98" t="s">
        <v>37</v>
      </c>
      <c r="B31" s="70"/>
      <c r="C31" s="70"/>
      <c r="D31" s="70"/>
      <c r="E31" s="70"/>
      <c r="F31" s="70"/>
      <c r="G31" s="71" t="s">
        <v>38</v>
      </c>
      <c r="H31" s="71"/>
      <c r="I31" s="72">
        <f>VLOOKUP(D1,M1:O29,3,0)</f>
        <v>45621</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14687</v>
      </c>
      <c r="F33" s="67"/>
      <c r="G33" s="52" t="s">
        <v>44</v>
      </c>
      <c r="H33" s="66" t="s">
        <v>45</v>
      </c>
      <c r="I33" s="66"/>
      <c r="J33" s="68">
        <v>4</v>
      </c>
      <c r="K33" s="68"/>
      <c r="L33" s="53"/>
    </row>
    <row r="34" spans="1:12" x14ac:dyDescent="0.45">
      <c r="A34" s="51"/>
      <c r="C34" s="66" t="s">
        <v>46</v>
      </c>
      <c r="D34" s="66"/>
      <c r="E34" s="67">
        <v>13509</v>
      </c>
      <c r="F34" s="67"/>
      <c r="G34" s="52" t="s">
        <v>44</v>
      </c>
      <c r="H34" s="66" t="s">
        <v>45</v>
      </c>
      <c r="I34" s="66"/>
      <c r="J34" s="68">
        <v>133</v>
      </c>
      <c r="K34" s="68"/>
      <c r="L34" s="53"/>
    </row>
    <row r="35" spans="1:12" ht="28.8" customHeight="1" x14ac:dyDescent="0.45">
      <c r="A35" s="60" t="s">
        <v>114</v>
      </c>
      <c r="B35" s="61"/>
      <c r="C35" s="61"/>
      <c r="D35" s="61"/>
      <c r="E35" s="61"/>
      <c r="F35" s="61"/>
      <c r="G35" s="61"/>
      <c r="H35" s="61"/>
      <c r="I35" s="61"/>
      <c r="J35" s="61"/>
      <c r="K35" s="61"/>
      <c r="L35" s="62"/>
    </row>
    <row r="36" spans="1:12" x14ac:dyDescent="0.45">
      <c r="A36" s="51" t="s">
        <v>47</v>
      </c>
      <c r="C36" s="66" t="s">
        <v>48</v>
      </c>
      <c r="D36" s="66"/>
      <c r="E36" s="67">
        <v>20034</v>
      </c>
      <c r="F36" s="67"/>
      <c r="G36" s="52" t="s">
        <v>44</v>
      </c>
      <c r="H36" s="66" t="s">
        <v>45</v>
      </c>
      <c r="I36" s="66"/>
      <c r="J36" s="68">
        <v>149</v>
      </c>
      <c r="K36" s="68"/>
      <c r="L36" s="53"/>
    </row>
    <row r="37" spans="1:12" ht="29.4" customHeight="1" x14ac:dyDescent="0.45">
      <c r="A37" s="60" t="s">
        <v>115</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37:L37"/>
    <mergeCell ref="A38:L38"/>
    <mergeCell ref="A39:L39"/>
    <mergeCell ref="C34:D34"/>
    <mergeCell ref="E34:F34"/>
    <mergeCell ref="H34:I34"/>
    <mergeCell ref="J34:K34"/>
    <mergeCell ref="A35:L35"/>
    <mergeCell ref="C36:D36"/>
    <mergeCell ref="E36:F36"/>
    <mergeCell ref="H36:I36"/>
    <mergeCell ref="J36:K36"/>
    <mergeCell ref="A31:F31"/>
    <mergeCell ref="G31:H31"/>
    <mergeCell ref="I31:K31"/>
    <mergeCell ref="C33:D33"/>
    <mergeCell ref="E33:F33"/>
    <mergeCell ref="H33:I33"/>
    <mergeCell ref="J33:K33"/>
    <mergeCell ref="A4:F4"/>
    <mergeCell ref="G4:L4"/>
    <mergeCell ref="A6:A16"/>
    <mergeCell ref="G6:G14"/>
    <mergeCell ref="G15:G23"/>
    <mergeCell ref="A17:A27"/>
    <mergeCell ref="G24:G26"/>
    <mergeCell ref="G27:L30"/>
    <mergeCell ref="A28:A30"/>
    <mergeCell ref="A1:C2"/>
    <mergeCell ref="D1:E1"/>
    <mergeCell ref="G1:H3"/>
    <mergeCell ref="I1:L1"/>
    <mergeCell ref="D2:F2"/>
    <mergeCell ref="I2:L2"/>
    <mergeCell ref="I3:L3"/>
  </mergeCells>
  <phoneticPr fontId="13"/>
  <dataValidations count="1">
    <dataValidation type="list" allowBlank="1" showInputMessage="1" showErrorMessage="1" sqref="H33:I34 H36:I36" xr:uid="{2E9633D8-BDC4-4A26-80A0-A43151686977}">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2FB2B-DD19-4CFF-81AA-F5D6A59E6FD7}">
  <dimension ref="A1:Q41"/>
  <sheetViews>
    <sheetView view="pageBreakPreview" topLeftCell="A22" zoomScaleNormal="100" zoomScaleSheetLayoutView="100" workbookViewId="0">
      <selection activeCell="A38" sqref="A38:L38"/>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1103</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45621</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15710</v>
      </c>
      <c r="D10" s="22">
        <v>15000</v>
      </c>
      <c r="E10" s="22">
        <v>14790</v>
      </c>
      <c r="F10" s="27">
        <v>9790</v>
      </c>
      <c r="G10" s="77"/>
      <c r="H10" s="26">
        <v>14</v>
      </c>
      <c r="I10" s="28">
        <v>17000</v>
      </c>
      <c r="J10" s="28">
        <v>16500</v>
      </c>
      <c r="K10" s="28">
        <v>16000</v>
      </c>
      <c r="L10" s="25" t="s">
        <v>20</v>
      </c>
      <c r="M10" s="2">
        <v>1110</v>
      </c>
      <c r="N10" s="3">
        <v>45723</v>
      </c>
      <c r="O10" s="3">
        <f t="shared" si="0"/>
        <v>45741</v>
      </c>
    </row>
    <row r="11" spans="1:15" ht="19.2" customHeight="1" x14ac:dyDescent="0.45">
      <c r="A11" s="77"/>
      <c r="B11" s="26">
        <v>16</v>
      </c>
      <c r="C11" s="22">
        <v>16000</v>
      </c>
      <c r="D11" s="22">
        <v>15590</v>
      </c>
      <c r="E11" s="22">
        <v>14140</v>
      </c>
      <c r="F11" s="27">
        <v>10100</v>
      </c>
      <c r="G11" s="77"/>
      <c r="H11" s="26" t="s">
        <v>21</v>
      </c>
      <c r="I11" s="28">
        <v>21000</v>
      </c>
      <c r="J11" s="28">
        <v>20500</v>
      </c>
      <c r="K11" s="28">
        <v>20000</v>
      </c>
      <c r="L11" s="25" t="s">
        <v>16</v>
      </c>
      <c r="M11" s="2">
        <v>1111</v>
      </c>
      <c r="N11" s="3">
        <v>45741</v>
      </c>
      <c r="O11" s="3">
        <f t="shared" si="0"/>
        <v>45755</v>
      </c>
    </row>
    <row r="12" spans="1:15" ht="19.2" customHeight="1" x14ac:dyDescent="0.45">
      <c r="A12" s="77"/>
      <c r="B12" s="26">
        <v>18</v>
      </c>
      <c r="C12" s="22">
        <v>15388</v>
      </c>
      <c r="D12" s="22">
        <v>14700</v>
      </c>
      <c r="E12" s="22">
        <v>13500</v>
      </c>
      <c r="F12" s="27">
        <v>9250</v>
      </c>
      <c r="G12" s="77"/>
      <c r="H12" s="18" t="s">
        <v>22</v>
      </c>
      <c r="I12" s="28">
        <v>21000</v>
      </c>
      <c r="J12" s="28">
        <v>20500</v>
      </c>
      <c r="K12" s="28">
        <v>20000</v>
      </c>
      <c r="L12" s="25" t="s">
        <v>16</v>
      </c>
      <c r="M12" s="2">
        <v>1112</v>
      </c>
      <c r="N12" s="3">
        <v>45755</v>
      </c>
      <c r="O12" s="3">
        <f t="shared" si="0"/>
        <v>45772</v>
      </c>
    </row>
    <row r="13" spans="1:15" ht="19.2" customHeight="1" x14ac:dyDescent="0.45">
      <c r="A13" s="77"/>
      <c r="B13" s="18" t="s">
        <v>22</v>
      </c>
      <c r="C13" s="22">
        <v>16688</v>
      </c>
      <c r="D13" s="22">
        <v>15600</v>
      </c>
      <c r="E13" s="22">
        <v>14390</v>
      </c>
      <c r="F13" s="23">
        <v>11500</v>
      </c>
      <c r="G13" s="77"/>
      <c r="H13" s="18" t="s">
        <v>23</v>
      </c>
      <c r="I13" s="28">
        <v>21000</v>
      </c>
      <c r="J13" s="28">
        <v>20500</v>
      </c>
      <c r="K13" s="28">
        <v>20000</v>
      </c>
      <c r="L13" s="25" t="s">
        <v>16</v>
      </c>
      <c r="M13" s="2">
        <v>1113</v>
      </c>
      <c r="N13" s="3">
        <v>45772</v>
      </c>
      <c r="O13" s="3">
        <f t="shared" si="0"/>
        <v>45786</v>
      </c>
    </row>
    <row r="14" spans="1:15" ht="19.2" customHeight="1" thickBot="1" x14ac:dyDescent="0.5">
      <c r="A14" s="77"/>
      <c r="B14" s="18" t="s">
        <v>23</v>
      </c>
      <c r="C14" s="22">
        <v>15669</v>
      </c>
      <c r="D14" s="22">
        <v>15000</v>
      </c>
      <c r="E14" s="22">
        <v>14140</v>
      </c>
      <c r="F14" s="27">
        <v>12400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14630</v>
      </c>
      <c r="D15" s="22">
        <v>14400</v>
      </c>
      <c r="E15" s="22">
        <v>13300</v>
      </c>
      <c r="F15" s="27">
        <v>11960</v>
      </c>
      <c r="G15" s="76" t="s">
        <v>26</v>
      </c>
      <c r="H15" s="13" t="s">
        <v>14</v>
      </c>
      <c r="I15" s="14" t="s">
        <v>117</v>
      </c>
      <c r="J15" s="15" t="s">
        <v>16</v>
      </c>
      <c r="K15" s="15" t="s">
        <v>16</v>
      </c>
      <c r="L15" s="16" t="s">
        <v>16</v>
      </c>
      <c r="M15" s="2">
        <v>1115</v>
      </c>
      <c r="N15" s="3">
        <v>45800</v>
      </c>
      <c r="O15" s="3">
        <f t="shared" si="0"/>
        <v>45817</v>
      </c>
    </row>
    <row r="16" spans="1:15" ht="19.2" customHeight="1" thickBot="1" x14ac:dyDescent="0.5">
      <c r="A16" s="78"/>
      <c r="B16" s="29" t="s">
        <v>28</v>
      </c>
      <c r="C16" s="30">
        <v>13130</v>
      </c>
      <c r="D16" s="30">
        <v>12800</v>
      </c>
      <c r="E16" s="30">
        <v>12400</v>
      </c>
      <c r="F16" s="33">
        <v>11000</v>
      </c>
      <c r="G16" s="77"/>
      <c r="H16" s="18" t="s">
        <v>17</v>
      </c>
      <c r="I16" s="34" t="s">
        <v>100</v>
      </c>
      <c r="J16" s="24" t="s">
        <v>16</v>
      </c>
      <c r="K16" s="24" t="s">
        <v>16</v>
      </c>
      <c r="L16" s="27">
        <v>10000</v>
      </c>
      <c r="M16" s="2">
        <v>1116</v>
      </c>
      <c r="N16" s="3">
        <v>45817</v>
      </c>
      <c r="O16" s="3">
        <f t="shared" si="0"/>
        <v>45833</v>
      </c>
    </row>
    <row r="17" spans="1:17" ht="19.2" customHeight="1" x14ac:dyDescent="0.45">
      <c r="A17" s="76" t="s">
        <v>26</v>
      </c>
      <c r="B17" s="13" t="s">
        <v>14</v>
      </c>
      <c r="C17" s="14" t="s">
        <v>117</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64</v>
      </c>
      <c r="D18" s="24" t="s">
        <v>16</v>
      </c>
      <c r="E18" s="24" t="s">
        <v>16</v>
      </c>
      <c r="F18" s="23">
        <v>9500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9500</v>
      </c>
      <c r="G19" s="77"/>
      <c r="H19" s="26">
        <v>14</v>
      </c>
      <c r="I19" s="28">
        <v>22660</v>
      </c>
      <c r="J19" s="36">
        <v>22100</v>
      </c>
      <c r="K19" s="28">
        <v>21600</v>
      </c>
      <c r="L19" s="35">
        <v>9000</v>
      </c>
      <c r="M19" s="2">
        <v>1119</v>
      </c>
      <c r="N19" s="3">
        <v>45863</v>
      </c>
      <c r="O19" s="3">
        <f t="shared" si="0"/>
        <v>45876</v>
      </c>
    </row>
    <row r="20" spans="1:17" ht="19.2" customHeight="1" x14ac:dyDescent="0.45">
      <c r="A20" s="77"/>
      <c r="B20" s="18" t="s">
        <v>19</v>
      </c>
      <c r="C20" s="28">
        <v>14500</v>
      </c>
      <c r="D20" s="28">
        <v>14000</v>
      </c>
      <c r="E20" s="28">
        <v>13200</v>
      </c>
      <c r="F20" s="35">
        <v>9500</v>
      </c>
      <c r="G20" s="77"/>
      <c r="H20" s="26" t="s">
        <v>21</v>
      </c>
      <c r="I20" s="28">
        <v>23200</v>
      </c>
      <c r="J20" s="28">
        <v>22700</v>
      </c>
      <c r="K20" s="28">
        <v>22000</v>
      </c>
      <c r="L20" s="35">
        <v>16000</v>
      </c>
      <c r="M20" s="2">
        <v>1120</v>
      </c>
      <c r="N20" s="3">
        <v>45876</v>
      </c>
      <c r="O20" s="3">
        <f t="shared" si="0"/>
        <v>45894</v>
      </c>
    </row>
    <row r="21" spans="1:17" ht="19.2" customHeight="1" x14ac:dyDescent="0.45">
      <c r="A21" s="77"/>
      <c r="B21" s="26">
        <v>14</v>
      </c>
      <c r="C21" s="59">
        <v>14410</v>
      </c>
      <c r="D21" s="24" t="s">
        <v>20</v>
      </c>
      <c r="E21" s="28">
        <v>13600</v>
      </c>
      <c r="F21" s="27">
        <v>9500</v>
      </c>
      <c r="G21" s="77"/>
      <c r="H21" s="18" t="s">
        <v>22</v>
      </c>
      <c r="I21" s="28">
        <v>23200</v>
      </c>
      <c r="J21" s="28">
        <v>22700</v>
      </c>
      <c r="K21" s="28">
        <v>22200</v>
      </c>
      <c r="L21" s="35">
        <v>16000</v>
      </c>
      <c r="M21" s="2">
        <v>1121</v>
      </c>
      <c r="N21" s="3">
        <v>45894</v>
      </c>
      <c r="O21" s="3">
        <f t="shared" si="0"/>
        <v>45908</v>
      </c>
    </row>
    <row r="22" spans="1:17" ht="19.2" customHeight="1" x14ac:dyDescent="0.45">
      <c r="A22" s="77"/>
      <c r="B22" s="26">
        <v>16</v>
      </c>
      <c r="C22" s="28">
        <v>15800</v>
      </c>
      <c r="D22" s="24" t="s">
        <v>20</v>
      </c>
      <c r="E22" s="28">
        <v>14660</v>
      </c>
      <c r="F22" s="35">
        <v>10300</v>
      </c>
      <c r="G22" s="77"/>
      <c r="H22" s="18" t="s">
        <v>23</v>
      </c>
      <c r="I22" s="28">
        <v>23210</v>
      </c>
      <c r="J22" s="28">
        <v>21700</v>
      </c>
      <c r="K22" s="28">
        <v>22390</v>
      </c>
      <c r="L22" s="35">
        <v>16000</v>
      </c>
      <c r="M22" s="2">
        <v>1122</v>
      </c>
      <c r="N22" s="3">
        <v>45908</v>
      </c>
      <c r="O22" s="3">
        <f t="shared" si="0"/>
        <v>45925</v>
      </c>
    </row>
    <row r="23" spans="1:17" ht="19.2" customHeight="1" thickBot="1" x14ac:dyDescent="0.5">
      <c r="A23" s="77"/>
      <c r="B23" s="26">
        <v>18</v>
      </c>
      <c r="C23" s="28">
        <v>14000</v>
      </c>
      <c r="D23" s="24" t="s">
        <v>20</v>
      </c>
      <c r="E23" s="28">
        <v>11900</v>
      </c>
      <c r="F23" s="35">
        <v>10300</v>
      </c>
      <c r="G23" s="78"/>
      <c r="H23" s="29" t="s">
        <v>24</v>
      </c>
      <c r="I23" s="30">
        <v>21000</v>
      </c>
      <c r="J23" s="31">
        <v>20500</v>
      </c>
      <c r="K23" s="31">
        <v>18000</v>
      </c>
      <c r="L23" s="37">
        <v>16000</v>
      </c>
      <c r="M23" s="2">
        <v>1123</v>
      </c>
      <c r="N23" s="3">
        <v>45925</v>
      </c>
      <c r="O23" s="3">
        <f t="shared" si="0"/>
        <v>45938</v>
      </c>
    </row>
    <row r="24" spans="1:17" ht="19.2" customHeight="1" x14ac:dyDescent="0.45">
      <c r="A24" s="77"/>
      <c r="B24" s="18" t="s">
        <v>22</v>
      </c>
      <c r="C24" s="28">
        <v>15900</v>
      </c>
      <c r="D24" s="36">
        <v>15000</v>
      </c>
      <c r="E24" s="28">
        <v>13500</v>
      </c>
      <c r="F24" s="35">
        <v>10590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17388</v>
      </c>
      <c r="D25" s="28">
        <v>17000</v>
      </c>
      <c r="E25" s="28">
        <v>14390</v>
      </c>
      <c r="F25" s="35">
        <v>11290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t="s">
        <v>116</v>
      </c>
      <c r="D26" s="28">
        <v>15000</v>
      </c>
      <c r="E26" s="28">
        <v>12550</v>
      </c>
      <c r="F26" s="35">
        <v>11488</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t="s">
        <v>108</v>
      </c>
      <c r="D27" s="31">
        <v>14710</v>
      </c>
      <c r="E27" s="31">
        <v>13511</v>
      </c>
      <c r="F27" s="37">
        <v>12100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5.2" customHeight="1" thickBot="1" x14ac:dyDescent="0.5">
      <c r="A31" s="98" t="s">
        <v>37</v>
      </c>
      <c r="B31" s="70"/>
      <c r="C31" s="70"/>
      <c r="D31" s="70"/>
      <c r="E31" s="70"/>
      <c r="F31" s="70"/>
      <c r="G31" s="71" t="s">
        <v>38</v>
      </c>
      <c r="H31" s="71"/>
      <c r="I31" s="72">
        <f>VLOOKUP(D1,M1:O29,3,0)</f>
        <v>45635</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14296</v>
      </c>
      <c r="F33" s="67"/>
      <c r="G33" s="52" t="s">
        <v>44</v>
      </c>
      <c r="H33" s="66" t="s">
        <v>45</v>
      </c>
      <c r="I33" s="66"/>
      <c r="J33" s="68">
        <v>391</v>
      </c>
      <c r="K33" s="68"/>
      <c r="L33" s="53"/>
    </row>
    <row r="34" spans="1:12" x14ac:dyDescent="0.45">
      <c r="A34" s="51"/>
      <c r="C34" s="66" t="s">
        <v>46</v>
      </c>
      <c r="D34" s="66"/>
      <c r="E34" s="67">
        <v>12983</v>
      </c>
      <c r="F34" s="67"/>
      <c r="G34" s="52" t="s">
        <v>44</v>
      </c>
      <c r="H34" s="66" t="s">
        <v>45</v>
      </c>
      <c r="I34" s="66"/>
      <c r="J34" s="68">
        <v>526</v>
      </c>
      <c r="K34" s="68"/>
      <c r="L34" s="53"/>
    </row>
    <row r="35" spans="1:12" ht="28.8" customHeight="1" x14ac:dyDescent="0.45">
      <c r="A35" s="60" t="s">
        <v>118</v>
      </c>
      <c r="B35" s="61"/>
      <c r="C35" s="61"/>
      <c r="D35" s="61"/>
      <c r="E35" s="61"/>
      <c r="F35" s="61"/>
      <c r="G35" s="61"/>
      <c r="H35" s="61"/>
      <c r="I35" s="61"/>
      <c r="J35" s="61"/>
      <c r="K35" s="61"/>
      <c r="L35" s="62"/>
    </row>
    <row r="36" spans="1:12" x14ac:dyDescent="0.45">
      <c r="A36" s="51" t="s">
        <v>47</v>
      </c>
      <c r="C36" s="66" t="s">
        <v>48</v>
      </c>
      <c r="D36" s="66"/>
      <c r="E36" s="67">
        <v>20337</v>
      </c>
      <c r="F36" s="67"/>
      <c r="G36" s="52" t="s">
        <v>44</v>
      </c>
      <c r="H36" s="66" t="s">
        <v>49</v>
      </c>
      <c r="I36" s="66"/>
      <c r="J36" s="68">
        <v>303</v>
      </c>
      <c r="K36" s="68"/>
      <c r="L36" s="53"/>
    </row>
    <row r="37" spans="1:12" ht="29.4" customHeight="1" x14ac:dyDescent="0.45">
      <c r="A37" s="60" t="s">
        <v>119</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37:L37"/>
    <mergeCell ref="A38:L38"/>
    <mergeCell ref="A39:L39"/>
    <mergeCell ref="C34:D34"/>
    <mergeCell ref="E34:F34"/>
    <mergeCell ref="H34:I34"/>
    <mergeCell ref="J34:K34"/>
    <mergeCell ref="A35:L35"/>
    <mergeCell ref="C36:D36"/>
    <mergeCell ref="E36:F36"/>
    <mergeCell ref="H36:I36"/>
    <mergeCell ref="J36:K36"/>
    <mergeCell ref="A31:F31"/>
    <mergeCell ref="G31:H31"/>
    <mergeCell ref="I31:K31"/>
    <mergeCell ref="C33:D33"/>
    <mergeCell ref="E33:F33"/>
    <mergeCell ref="H33:I33"/>
    <mergeCell ref="J33:K33"/>
    <mergeCell ref="A4:F4"/>
    <mergeCell ref="G4:L4"/>
    <mergeCell ref="A6:A16"/>
    <mergeCell ref="G6:G14"/>
    <mergeCell ref="G15:G23"/>
    <mergeCell ref="A17:A27"/>
    <mergeCell ref="G24:G26"/>
    <mergeCell ref="G27:L30"/>
    <mergeCell ref="A28:A30"/>
    <mergeCell ref="A1:C2"/>
    <mergeCell ref="D1:E1"/>
    <mergeCell ref="G1:H3"/>
    <mergeCell ref="I1:L1"/>
    <mergeCell ref="D2:F2"/>
    <mergeCell ref="I2:L2"/>
    <mergeCell ref="I3:L3"/>
  </mergeCells>
  <phoneticPr fontId="13"/>
  <dataValidations count="1">
    <dataValidation type="list" allowBlank="1" showInputMessage="1" showErrorMessage="1" sqref="H33:I34 H36:I36" xr:uid="{54002778-F517-4248-ADA4-5E3FA4DBCD82}">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A8A8-2001-4754-BC25-F2BA4195A64D}">
  <dimension ref="A1:Q41"/>
  <sheetViews>
    <sheetView view="pageBreakPreview" topLeftCell="A19" zoomScaleNormal="100" zoomScaleSheetLayoutView="100" workbookViewId="0">
      <selection activeCell="E7" sqref="E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1104</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45635</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15850</v>
      </c>
      <c r="D10" s="22">
        <v>15300</v>
      </c>
      <c r="E10" s="22">
        <v>14500</v>
      </c>
      <c r="F10" s="27">
        <v>9810</v>
      </c>
      <c r="G10" s="77"/>
      <c r="H10" s="26">
        <v>14</v>
      </c>
      <c r="I10" s="28">
        <v>17000</v>
      </c>
      <c r="J10" s="28">
        <v>16500</v>
      </c>
      <c r="K10" s="28">
        <v>16000</v>
      </c>
      <c r="L10" s="25" t="s">
        <v>20</v>
      </c>
      <c r="M10" s="2">
        <v>1110</v>
      </c>
      <c r="N10" s="3">
        <v>45723</v>
      </c>
      <c r="O10" s="3">
        <f t="shared" si="0"/>
        <v>45741</v>
      </c>
    </row>
    <row r="11" spans="1:15" ht="19.2" customHeight="1" x14ac:dyDescent="0.45">
      <c r="A11" s="77"/>
      <c r="B11" s="26">
        <v>16</v>
      </c>
      <c r="C11" s="22">
        <v>16000</v>
      </c>
      <c r="D11" s="22">
        <v>15700</v>
      </c>
      <c r="E11" s="22">
        <v>14200</v>
      </c>
      <c r="F11" s="27">
        <v>10500</v>
      </c>
      <c r="G11" s="77"/>
      <c r="H11" s="26" t="s">
        <v>21</v>
      </c>
      <c r="I11" s="28">
        <v>21000</v>
      </c>
      <c r="J11" s="28">
        <v>20500</v>
      </c>
      <c r="K11" s="28">
        <v>20000</v>
      </c>
      <c r="L11" s="25" t="s">
        <v>16</v>
      </c>
      <c r="M11" s="2">
        <v>1111</v>
      </c>
      <c r="N11" s="3">
        <v>45741</v>
      </c>
      <c r="O11" s="3">
        <f t="shared" si="0"/>
        <v>45755</v>
      </c>
    </row>
    <row r="12" spans="1:15" ht="19.2" customHeight="1" x14ac:dyDescent="0.45">
      <c r="A12" s="77"/>
      <c r="B12" s="26">
        <v>18</v>
      </c>
      <c r="C12" s="22">
        <v>15500</v>
      </c>
      <c r="D12" s="22">
        <v>15000</v>
      </c>
      <c r="E12" s="22">
        <v>13300</v>
      </c>
      <c r="F12" s="27">
        <v>9850</v>
      </c>
      <c r="G12" s="77"/>
      <c r="H12" s="18" t="s">
        <v>22</v>
      </c>
      <c r="I12" s="28">
        <v>21000</v>
      </c>
      <c r="J12" s="28">
        <v>20500</v>
      </c>
      <c r="K12" s="28">
        <v>20000</v>
      </c>
      <c r="L12" s="25" t="s">
        <v>16</v>
      </c>
      <c r="M12" s="2">
        <v>1112</v>
      </c>
      <c r="N12" s="3">
        <v>45755</v>
      </c>
      <c r="O12" s="3">
        <f t="shared" si="0"/>
        <v>45772</v>
      </c>
    </row>
    <row r="13" spans="1:15" ht="19.2" customHeight="1" x14ac:dyDescent="0.45">
      <c r="A13" s="77"/>
      <c r="B13" s="18" t="s">
        <v>22</v>
      </c>
      <c r="C13" s="22">
        <v>16688</v>
      </c>
      <c r="D13" s="22">
        <v>15600</v>
      </c>
      <c r="E13" s="22">
        <v>14390</v>
      </c>
      <c r="F13" s="23">
        <v>11500</v>
      </c>
      <c r="G13" s="77"/>
      <c r="H13" s="18" t="s">
        <v>23</v>
      </c>
      <c r="I13" s="28">
        <v>21000</v>
      </c>
      <c r="J13" s="28">
        <v>20500</v>
      </c>
      <c r="K13" s="28">
        <v>20000</v>
      </c>
      <c r="L13" s="25" t="s">
        <v>16</v>
      </c>
      <c r="M13" s="2">
        <v>1113</v>
      </c>
      <c r="N13" s="3">
        <v>45772</v>
      </c>
      <c r="O13" s="3">
        <f t="shared" si="0"/>
        <v>45786</v>
      </c>
    </row>
    <row r="14" spans="1:15" ht="19.2" customHeight="1" thickBot="1" x14ac:dyDescent="0.5">
      <c r="A14" s="77"/>
      <c r="B14" s="18" t="s">
        <v>23</v>
      </c>
      <c r="C14" s="22">
        <v>15500</v>
      </c>
      <c r="D14" s="22">
        <v>15000</v>
      </c>
      <c r="E14" s="22">
        <v>13500</v>
      </c>
      <c r="F14" s="27">
        <v>12400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14000</v>
      </c>
      <c r="D15" s="22">
        <v>14400</v>
      </c>
      <c r="E15" s="22">
        <v>13200</v>
      </c>
      <c r="F15" s="27">
        <v>11960</v>
      </c>
      <c r="G15" s="76" t="s">
        <v>26</v>
      </c>
      <c r="H15" s="13" t="s">
        <v>14</v>
      </c>
      <c r="I15" s="14" t="s">
        <v>117</v>
      </c>
      <c r="J15" s="15" t="s">
        <v>16</v>
      </c>
      <c r="K15" s="15" t="s">
        <v>16</v>
      </c>
      <c r="L15" s="16" t="s">
        <v>16</v>
      </c>
      <c r="M15" s="2">
        <v>1115</v>
      </c>
      <c r="N15" s="3">
        <v>45800</v>
      </c>
      <c r="O15" s="3">
        <f t="shared" si="0"/>
        <v>45817</v>
      </c>
    </row>
    <row r="16" spans="1:15" ht="19.2" customHeight="1" thickBot="1" x14ac:dyDescent="0.5">
      <c r="A16" s="78"/>
      <c r="B16" s="29" t="s">
        <v>28</v>
      </c>
      <c r="C16" s="30">
        <v>13130</v>
      </c>
      <c r="D16" s="30">
        <v>12800</v>
      </c>
      <c r="E16" s="30">
        <v>12400</v>
      </c>
      <c r="F16" s="33">
        <v>11000</v>
      </c>
      <c r="G16" s="77"/>
      <c r="H16" s="18" t="s">
        <v>17</v>
      </c>
      <c r="I16" s="34" t="s">
        <v>94</v>
      </c>
      <c r="J16" s="24" t="s">
        <v>16</v>
      </c>
      <c r="K16" s="24" t="s">
        <v>16</v>
      </c>
      <c r="L16" s="27">
        <v>10000</v>
      </c>
      <c r="M16" s="2">
        <v>1116</v>
      </c>
      <c r="N16" s="3">
        <v>45817</v>
      </c>
      <c r="O16" s="3">
        <f t="shared" si="0"/>
        <v>45833</v>
      </c>
    </row>
    <row r="17" spans="1:17" ht="19.2" customHeight="1" x14ac:dyDescent="0.45">
      <c r="A17" s="76" t="s">
        <v>26</v>
      </c>
      <c r="B17" s="13" t="s">
        <v>14</v>
      </c>
      <c r="C17" s="14" t="s">
        <v>120</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58</v>
      </c>
      <c r="D18" s="24" t="s">
        <v>16</v>
      </c>
      <c r="E18" s="24" t="s">
        <v>16</v>
      </c>
      <c r="F18" s="23">
        <v>9500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9500</v>
      </c>
      <c r="G19" s="77"/>
      <c r="H19" s="26">
        <v>14</v>
      </c>
      <c r="I19" s="28">
        <v>22560</v>
      </c>
      <c r="J19" s="36">
        <v>22000</v>
      </c>
      <c r="K19" s="28">
        <v>21500</v>
      </c>
      <c r="L19" s="35">
        <v>9000</v>
      </c>
      <c r="M19" s="2">
        <v>1119</v>
      </c>
      <c r="N19" s="3">
        <v>45863</v>
      </c>
      <c r="O19" s="3">
        <f t="shared" si="0"/>
        <v>45876</v>
      </c>
    </row>
    <row r="20" spans="1:17" ht="19.2" customHeight="1" x14ac:dyDescent="0.45">
      <c r="A20" s="77"/>
      <c r="B20" s="18" t="s">
        <v>19</v>
      </c>
      <c r="C20" s="28">
        <v>14500</v>
      </c>
      <c r="D20" s="28">
        <v>14000</v>
      </c>
      <c r="E20" s="28">
        <v>13200</v>
      </c>
      <c r="F20" s="35">
        <v>9500</v>
      </c>
      <c r="G20" s="77"/>
      <c r="H20" s="26" t="s">
        <v>21</v>
      </c>
      <c r="I20" s="28">
        <v>24000</v>
      </c>
      <c r="J20" s="28">
        <v>23500</v>
      </c>
      <c r="K20" s="28">
        <v>23200</v>
      </c>
      <c r="L20" s="35">
        <v>16000</v>
      </c>
      <c r="M20" s="2">
        <v>1120</v>
      </c>
      <c r="N20" s="3">
        <v>45876</v>
      </c>
      <c r="O20" s="3">
        <f t="shared" si="0"/>
        <v>45894</v>
      </c>
    </row>
    <row r="21" spans="1:17" ht="19.2" customHeight="1" x14ac:dyDescent="0.45">
      <c r="A21" s="77"/>
      <c r="B21" s="26">
        <v>14</v>
      </c>
      <c r="C21" s="59">
        <v>14400</v>
      </c>
      <c r="D21" s="24" t="s">
        <v>20</v>
      </c>
      <c r="E21" s="28">
        <v>13800</v>
      </c>
      <c r="F21" s="27">
        <v>9500</v>
      </c>
      <c r="G21" s="77"/>
      <c r="H21" s="18" t="s">
        <v>22</v>
      </c>
      <c r="I21" s="28">
        <v>23800</v>
      </c>
      <c r="J21" s="28">
        <v>23300</v>
      </c>
      <c r="K21" s="28">
        <v>22800</v>
      </c>
      <c r="L21" s="35">
        <v>16000</v>
      </c>
      <c r="M21" s="2">
        <v>1121</v>
      </c>
      <c r="N21" s="3">
        <v>45894</v>
      </c>
      <c r="O21" s="3">
        <f t="shared" si="0"/>
        <v>45908</v>
      </c>
    </row>
    <row r="22" spans="1:17" ht="19.2" customHeight="1" x14ac:dyDescent="0.45">
      <c r="A22" s="77"/>
      <c r="B22" s="26">
        <v>16</v>
      </c>
      <c r="C22" s="28">
        <v>14600</v>
      </c>
      <c r="D22" s="24" t="s">
        <v>20</v>
      </c>
      <c r="E22" s="28">
        <v>12200</v>
      </c>
      <c r="F22" s="35">
        <v>10500</v>
      </c>
      <c r="G22" s="77"/>
      <c r="H22" s="18" t="s">
        <v>23</v>
      </c>
      <c r="I22" s="28">
        <v>23800</v>
      </c>
      <c r="J22" s="28">
        <v>23300</v>
      </c>
      <c r="K22" s="28">
        <v>22990</v>
      </c>
      <c r="L22" s="35">
        <v>16000</v>
      </c>
      <c r="M22" s="2">
        <v>1122</v>
      </c>
      <c r="N22" s="3">
        <v>45908</v>
      </c>
      <c r="O22" s="3">
        <f t="shared" si="0"/>
        <v>45925</v>
      </c>
    </row>
    <row r="23" spans="1:17" ht="19.2" customHeight="1" thickBot="1" x14ac:dyDescent="0.5">
      <c r="A23" s="77"/>
      <c r="B23" s="26">
        <v>18</v>
      </c>
      <c r="C23" s="28">
        <v>14000</v>
      </c>
      <c r="D23" s="24" t="s">
        <v>20</v>
      </c>
      <c r="E23" s="28">
        <v>12000</v>
      </c>
      <c r="F23" s="35">
        <v>10500</v>
      </c>
      <c r="G23" s="78"/>
      <c r="H23" s="29" t="s">
        <v>24</v>
      </c>
      <c r="I23" s="30">
        <v>21000</v>
      </c>
      <c r="J23" s="31">
        <v>20500</v>
      </c>
      <c r="K23" s="31">
        <v>18000</v>
      </c>
      <c r="L23" s="37">
        <v>16000</v>
      </c>
      <c r="M23" s="2">
        <v>1123</v>
      </c>
      <c r="N23" s="3">
        <v>45925</v>
      </c>
      <c r="O23" s="3">
        <f t="shared" si="0"/>
        <v>45938</v>
      </c>
    </row>
    <row r="24" spans="1:17" ht="19.2" customHeight="1" x14ac:dyDescent="0.45">
      <c r="A24" s="77"/>
      <c r="B24" s="18" t="s">
        <v>22</v>
      </c>
      <c r="C24" s="28">
        <v>15000</v>
      </c>
      <c r="D24" s="24" t="s">
        <v>121</v>
      </c>
      <c r="E24" s="28">
        <v>12800</v>
      </c>
      <c r="F24" s="35">
        <v>11510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17000</v>
      </c>
      <c r="D25" s="28">
        <v>16500</v>
      </c>
      <c r="E25" s="28">
        <v>13300</v>
      </c>
      <c r="F25" s="35">
        <v>11100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v>14890</v>
      </c>
      <c r="D26" s="28">
        <v>14390</v>
      </c>
      <c r="E26" s="28">
        <v>13000</v>
      </c>
      <c r="F26" s="35">
        <v>11488</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v>14890</v>
      </c>
      <c r="D27" s="31">
        <v>14000</v>
      </c>
      <c r="E27" s="31">
        <v>12800</v>
      </c>
      <c r="F27" s="37">
        <v>12100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5.2" customHeight="1" thickBot="1" x14ac:dyDescent="0.5">
      <c r="A31" s="98" t="s">
        <v>37</v>
      </c>
      <c r="B31" s="70"/>
      <c r="C31" s="70"/>
      <c r="D31" s="70"/>
      <c r="E31" s="70"/>
      <c r="F31" s="70"/>
      <c r="G31" s="71" t="s">
        <v>38</v>
      </c>
      <c r="H31" s="71"/>
      <c r="I31" s="72">
        <f>VLOOKUP(D1,M1:O29,3,0)</f>
        <v>45650</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14220</v>
      </c>
      <c r="F33" s="67"/>
      <c r="G33" s="52" t="s">
        <v>44</v>
      </c>
      <c r="H33" s="66" t="s">
        <v>45</v>
      </c>
      <c r="I33" s="66"/>
      <c r="J33" s="68">
        <v>76</v>
      </c>
      <c r="K33" s="68"/>
      <c r="L33" s="53"/>
    </row>
    <row r="34" spans="1:12" x14ac:dyDescent="0.45">
      <c r="A34" s="51"/>
      <c r="C34" s="66" t="s">
        <v>46</v>
      </c>
      <c r="D34" s="66"/>
      <c r="E34" s="67">
        <v>13082</v>
      </c>
      <c r="F34" s="67"/>
      <c r="G34" s="52" t="s">
        <v>44</v>
      </c>
      <c r="H34" s="66" t="s">
        <v>49</v>
      </c>
      <c r="I34" s="66"/>
      <c r="J34" s="68">
        <v>99</v>
      </c>
      <c r="K34" s="68"/>
      <c r="L34" s="53"/>
    </row>
    <row r="35" spans="1:12" ht="28.8" customHeight="1" x14ac:dyDescent="0.45">
      <c r="A35" s="60" t="s">
        <v>122</v>
      </c>
      <c r="B35" s="61"/>
      <c r="C35" s="61"/>
      <c r="D35" s="61"/>
      <c r="E35" s="61"/>
      <c r="F35" s="61"/>
      <c r="G35" s="61"/>
      <c r="H35" s="61"/>
      <c r="I35" s="61"/>
      <c r="J35" s="61"/>
      <c r="K35" s="61"/>
      <c r="L35" s="62"/>
    </row>
    <row r="36" spans="1:12" x14ac:dyDescent="0.45">
      <c r="A36" s="51" t="s">
        <v>47</v>
      </c>
      <c r="C36" s="66" t="s">
        <v>48</v>
      </c>
      <c r="D36" s="66"/>
      <c r="E36" s="67">
        <v>20301</v>
      </c>
      <c r="F36" s="67"/>
      <c r="G36" s="52" t="s">
        <v>44</v>
      </c>
      <c r="H36" s="66" t="s">
        <v>45</v>
      </c>
      <c r="I36" s="66"/>
      <c r="J36" s="68">
        <v>36</v>
      </c>
      <c r="K36" s="68"/>
      <c r="L36" s="53"/>
    </row>
    <row r="37" spans="1:12" ht="29.4" customHeight="1" x14ac:dyDescent="0.45">
      <c r="A37" s="60" t="s">
        <v>123</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980D9227-3DDB-46F8-ACDE-5309B756D425}">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73B4A-FD6C-4F3B-B962-F47E71DB20AB}">
  <dimension ref="A1:Q41"/>
  <sheetViews>
    <sheetView view="pageBreakPreview" topLeftCell="A16" zoomScaleNormal="100" zoomScaleSheetLayoutView="100" workbookViewId="0">
      <selection activeCell="A35" sqref="A35:L35"/>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1105</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45650</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124</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16634</v>
      </c>
      <c r="D10" s="22">
        <v>15300</v>
      </c>
      <c r="E10" s="22">
        <v>14500</v>
      </c>
      <c r="F10" s="27">
        <v>9910</v>
      </c>
      <c r="G10" s="77"/>
      <c r="H10" s="26">
        <v>14</v>
      </c>
      <c r="I10" s="28">
        <v>17500</v>
      </c>
      <c r="J10" s="28">
        <v>17000</v>
      </c>
      <c r="K10" s="28">
        <v>16500</v>
      </c>
      <c r="L10" s="25" t="s">
        <v>20</v>
      </c>
      <c r="M10" s="2">
        <v>1110</v>
      </c>
      <c r="N10" s="3">
        <v>45723</v>
      </c>
      <c r="O10" s="3">
        <f t="shared" si="0"/>
        <v>45741</v>
      </c>
    </row>
    <row r="11" spans="1:15" ht="19.2" customHeight="1" x14ac:dyDescent="0.45">
      <c r="A11" s="77"/>
      <c r="B11" s="26">
        <v>16</v>
      </c>
      <c r="C11" s="22">
        <v>16780</v>
      </c>
      <c r="D11" s="22">
        <v>16000</v>
      </c>
      <c r="E11" s="22">
        <v>14500</v>
      </c>
      <c r="F11" s="27">
        <v>10500</v>
      </c>
      <c r="G11" s="77"/>
      <c r="H11" s="26" t="s">
        <v>21</v>
      </c>
      <c r="I11" s="28">
        <v>24000</v>
      </c>
      <c r="J11" s="28">
        <v>23500</v>
      </c>
      <c r="K11" s="28">
        <v>23000</v>
      </c>
      <c r="L11" s="25" t="s">
        <v>16</v>
      </c>
      <c r="M11" s="2">
        <v>1111</v>
      </c>
      <c r="N11" s="3">
        <v>45741</v>
      </c>
      <c r="O11" s="3">
        <f t="shared" si="0"/>
        <v>45755</v>
      </c>
    </row>
    <row r="12" spans="1:15" ht="19.2" customHeight="1" x14ac:dyDescent="0.45">
      <c r="A12" s="77"/>
      <c r="B12" s="26">
        <v>18</v>
      </c>
      <c r="C12" s="22">
        <v>16000</v>
      </c>
      <c r="D12" s="22">
        <v>15000</v>
      </c>
      <c r="E12" s="22">
        <v>14301</v>
      </c>
      <c r="F12" s="27">
        <v>9850</v>
      </c>
      <c r="G12" s="77"/>
      <c r="H12" s="18" t="s">
        <v>22</v>
      </c>
      <c r="I12" s="28">
        <v>23000</v>
      </c>
      <c r="J12" s="28">
        <v>22500</v>
      </c>
      <c r="K12" s="28">
        <v>22000</v>
      </c>
      <c r="L12" s="25" t="s">
        <v>16</v>
      </c>
      <c r="M12" s="2">
        <v>1112</v>
      </c>
      <c r="N12" s="3">
        <v>45755</v>
      </c>
      <c r="O12" s="3">
        <f t="shared" si="0"/>
        <v>45772</v>
      </c>
    </row>
    <row r="13" spans="1:15" ht="19.2" customHeight="1" x14ac:dyDescent="0.45">
      <c r="A13" s="77"/>
      <c r="B13" s="18" t="s">
        <v>22</v>
      </c>
      <c r="C13" s="22">
        <v>16700</v>
      </c>
      <c r="D13" s="22">
        <v>16000</v>
      </c>
      <c r="E13" s="22">
        <v>14567</v>
      </c>
      <c r="F13" s="23">
        <v>11000</v>
      </c>
      <c r="G13" s="77"/>
      <c r="H13" s="18" t="s">
        <v>23</v>
      </c>
      <c r="I13" s="28">
        <v>23000</v>
      </c>
      <c r="J13" s="28">
        <v>22500</v>
      </c>
      <c r="K13" s="28">
        <v>22000</v>
      </c>
      <c r="L13" s="25" t="s">
        <v>16</v>
      </c>
      <c r="M13" s="2">
        <v>1113</v>
      </c>
      <c r="N13" s="3">
        <v>45772</v>
      </c>
      <c r="O13" s="3">
        <f t="shared" si="0"/>
        <v>45786</v>
      </c>
    </row>
    <row r="14" spans="1:15" ht="19.2" customHeight="1" thickBot="1" x14ac:dyDescent="0.5">
      <c r="A14" s="77"/>
      <c r="B14" s="18" t="s">
        <v>23</v>
      </c>
      <c r="C14" s="22">
        <v>16000</v>
      </c>
      <c r="D14" s="22">
        <v>15000</v>
      </c>
      <c r="E14" s="22">
        <v>13811</v>
      </c>
      <c r="F14" s="27">
        <v>11100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13899</v>
      </c>
      <c r="D15" s="22">
        <v>13770</v>
      </c>
      <c r="E15" s="22">
        <v>12800</v>
      </c>
      <c r="F15" s="27">
        <v>11960</v>
      </c>
      <c r="G15" s="76" t="s">
        <v>26</v>
      </c>
      <c r="H15" s="13" t="s">
        <v>14</v>
      </c>
      <c r="I15" s="14" t="s">
        <v>117</v>
      </c>
      <c r="J15" s="15" t="s">
        <v>16</v>
      </c>
      <c r="K15" s="15" t="s">
        <v>16</v>
      </c>
      <c r="L15" s="16" t="s">
        <v>16</v>
      </c>
      <c r="M15" s="2">
        <v>1115</v>
      </c>
      <c r="N15" s="3">
        <v>45800</v>
      </c>
      <c r="O15" s="3">
        <f t="shared" si="0"/>
        <v>45817</v>
      </c>
    </row>
    <row r="16" spans="1:15" ht="19.2" customHeight="1" thickBot="1" x14ac:dyDescent="0.5">
      <c r="A16" s="78"/>
      <c r="B16" s="29" t="s">
        <v>28</v>
      </c>
      <c r="C16" s="30">
        <v>13130</v>
      </c>
      <c r="D16" s="30">
        <v>12800</v>
      </c>
      <c r="E16" s="30">
        <v>12400</v>
      </c>
      <c r="F16" s="33">
        <v>10900</v>
      </c>
      <c r="G16" s="77"/>
      <c r="H16" s="18" t="s">
        <v>17</v>
      </c>
      <c r="I16" s="34" t="s">
        <v>126</v>
      </c>
      <c r="J16" s="24" t="s">
        <v>16</v>
      </c>
      <c r="K16" s="24" t="s">
        <v>16</v>
      </c>
      <c r="L16" s="27">
        <v>10000</v>
      </c>
      <c r="M16" s="2">
        <v>1116</v>
      </c>
      <c r="N16" s="3">
        <v>45817</v>
      </c>
      <c r="O16" s="3">
        <f t="shared" si="0"/>
        <v>45833</v>
      </c>
    </row>
    <row r="17" spans="1:17" ht="19.2" customHeight="1" x14ac:dyDescent="0.45">
      <c r="A17" s="76" t="s">
        <v>26</v>
      </c>
      <c r="B17" s="13" t="s">
        <v>14</v>
      </c>
      <c r="C17" s="14" t="s">
        <v>125</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58</v>
      </c>
      <c r="D18" s="24" t="s">
        <v>16</v>
      </c>
      <c r="E18" s="24" t="s">
        <v>16</v>
      </c>
      <c r="F18" s="23">
        <v>9700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9700</v>
      </c>
      <c r="G19" s="77"/>
      <c r="H19" s="26">
        <v>14</v>
      </c>
      <c r="I19" s="28">
        <v>23360</v>
      </c>
      <c r="J19" s="36">
        <v>22800</v>
      </c>
      <c r="K19" s="28">
        <v>22310</v>
      </c>
      <c r="L19" s="35">
        <v>10000</v>
      </c>
      <c r="M19" s="2">
        <v>1119</v>
      </c>
      <c r="N19" s="3">
        <v>45863</v>
      </c>
      <c r="O19" s="3">
        <f t="shared" si="0"/>
        <v>45876</v>
      </c>
    </row>
    <row r="20" spans="1:17" ht="19.2" customHeight="1" x14ac:dyDescent="0.45">
      <c r="A20" s="77"/>
      <c r="B20" s="18" t="s">
        <v>19</v>
      </c>
      <c r="C20" s="28">
        <v>14500</v>
      </c>
      <c r="D20" s="28">
        <v>14000</v>
      </c>
      <c r="E20" s="28">
        <v>13200</v>
      </c>
      <c r="F20" s="35">
        <v>9700</v>
      </c>
      <c r="G20" s="77"/>
      <c r="H20" s="26" t="s">
        <v>21</v>
      </c>
      <c r="I20" s="28">
        <v>24600</v>
      </c>
      <c r="J20" s="28">
        <v>24100</v>
      </c>
      <c r="K20" s="28">
        <v>23600</v>
      </c>
      <c r="L20" s="35">
        <v>16000</v>
      </c>
      <c r="M20" s="2">
        <v>1120</v>
      </c>
      <c r="N20" s="3">
        <v>45876</v>
      </c>
      <c r="O20" s="3">
        <f t="shared" si="0"/>
        <v>45894</v>
      </c>
    </row>
    <row r="21" spans="1:17" ht="19.2" customHeight="1" x14ac:dyDescent="0.45">
      <c r="A21" s="77"/>
      <c r="B21" s="26">
        <v>14</v>
      </c>
      <c r="C21" s="59">
        <v>15500</v>
      </c>
      <c r="D21" s="24" t="s">
        <v>20</v>
      </c>
      <c r="E21" s="28">
        <v>14000</v>
      </c>
      <c r="F21" s="27">
        <v>9700</v>
      </c>
      <c r="G21" s="77"/>
      <c r="H21" s="18" t="s">
        <v>22</v>
      </c>
      <c r="I21" s="28">
        <v>24800</v>
      </c>
      <c r="J21" s="28">
        <v>24300</v>
      </c>
      <c r="K21" s="28">
        <v>23700</v>
      </c>
      <c r="L21" s="35">
        <v>16000</v>
      </c>
      <c r="M21" s="2">
        <v>1121</v>
      </c>
      <c r="N21" s="3">
        <v>45894</v>
      </c>
      <c r="O21" s="3">
        <f t="shared" si="0"/>
        <v>45908</v>
      </c>
    </row>
    <row r="22" spans="1:17" ht="19.2" customHeight="1" x14ac:dyDescent="0.45">
      <c r="A22" s="77"/>
      <c r="B22" s="26">
        <v>16</v>
      </c>
      <c r="C22" s="28">
        <v>14600</v>
      </c>
      <c r="D22" s="24" t="s">
        <v>20</v>
      </c>
      <c r="E22" s="28">
        <v>12200</v>
      </c>
      <c r="F22" s="35">
        <v>11120</v>
      </c>
      <c r="G22" s="77"/>
      <c r="H22" s="18" t="s">
        <v>23</v>
      </c>
      <c r="I22" s="28">
        <v>24000</v>
      </c>
      <c r="J22" s="28">
        <v>23500</v>
      </c>
      <c r="K22" s="28">
        <v>23110</v>
      </c>
      <c r="L22" s="35">
        <v>16000</v>
      </c>
      <c r="M22" s="2">
        <v>1122</v>
      </c>
      <c r="N22" s="3">
        <v>45908</v>
      </c>
      <c r="O22" s="3">
        <f t="shared" si="0"/>
        <v>45925</v>
      </c>
    </row>
    <row r="23" spans="1:17" ht="19.2" customHeight="1" thickBot="1" x14ac:dyDescent="0.5">
      <c r="A23" s="77"/>
      <c r="B23" s="26">
        <v>18</v>
      </c>
      <c r="C23" s="28">
        <v>14500</v>
      </c>
      <c r="D23" s="24" t="s">
        <v>20</v>
      </c>
      <c r="E23" s="28">
        <v>12000</v>
      </c>
      <c r="F23" s="35">
        <v>11200</v>
      </c>
      <c r="G23" s="78"/>
      <c r="H23" s="29" t="s">
        <v>24</v>
      </c>
      <c r="I23" s="30">
        <v>21000</v>
      </c>
      <c r="J23" s="31">
        <v>20500</v>
      </c>
      <c r="K23" s="31">
        <v>18000</v>
      </c>
      <c r="L23" s="37">
        <v>16000</v>
      </c>
      <c r="M23" s="2">
        <v>1123</v>
      </c>
      <c r="N23" s="3">
        <v>45925</v>
      </c>
      <c r="O23" s="3">
        <f t="shared" si="0"/>
        <v>45938</v>
      </c>
    </row>
    <row r="24" spans="1:17" ht="19.2" customHeight="1" x14ac:dyDescent="0.45">
      <c r="A24" s="77"/>
      <c r="B24" s="18" t="s">
        <v>22</v>
      </c>
      <c r="C24" s="28">
        <v>15000</v>
      </c>
      <c r="D24" s="24" t="s">
        <v>20</v>
      </c>
      <c r="E24" s="28">
        <v>12800</v>
      </c>
      <c r="F24" s="35">
        <v>11220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16500</v>
      </c>
      <c r="D25" s="28">
        <v>16000</v>
      </c>
      <c r="E25" s="28">
        <v>13300</v>
      </c>
      <c r="F25" s="35">
        <v>10880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t="s">
        <v>109</v>
      </c>
      <c r="D26" s="28">
        <v>15289</v>
      </c>
      <c r="E26" s="28">
        <v>12899</v>
      </c>
      <c r="F26" s="35">
        <v>11488</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v>14678</v>
      </c>
      <c r="D27" s="31">
        <v>14200</v>
      </c>
      <c r="E27" s="31">
        <v>12150</v>
      </c>
      <c r="F27" s="37">
        <v>11810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4" thickBot="1" x14ac:dyDescent="0.5">
      <c r="A31" s="98" t="s">
        <v>37</v>
      </c>
      <c r="B31" s="70"/>
      <c r="C31" s="70"/>
      <c r="D31" s="70"/>
      <c r="E31" s="70"/>
      <c r="F31" s="70"/>
      <c r="G31" s="71" t="s">
        <v>38</v>
      </c>
      <c r="H31" s="71"/>
      <c r="I31" s="72">
        <f>VLOOKUP(D1,M1:O29,3,0)</f>
        <v>45666</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14462</v>
      </c>
      <c r="F33" s="67"/>
      <c r="G33" s="52" t="s">
        <v>44</v>
      </c>
      <c r="H33" s="66" t="s">
        <v>49</v>
      </c>
      <c r="I33" s="66"/>
      <c r="J33" s="68">
        <v>242</v>
      </c>
      <c r="K33" s="68"/>
      <c r="L33" s="53"/>
    </row>
    <row r="34" spans="1:12" x14ac:dyDescent="0.45">
      <c r="A34" s="51"/>
      <c r="C34" s="66" t="s">
        <v>46</v>
      </c>
      <c r="D34" s="66"/>
      <c r="E34" s="67">
        <v>13443</v>
      </c>
      <c r="F34" s="67"/>
      <c r="G34" s="52" t="s">
        <v>44</v>
      </c>
      <c r="H34" s="66" t="s">
        <v>49</v>
      </c>
      <c r="I34" s="66"/>
      <c r="J34" s="68">
        <v>361</v>
      </c>
      <c r="K34" s="68"/>
      <c r="L34" s="53"/>
    </row>
    <row r="35" spans="1:12" ht="28.8" customHeight="1" x14ac:dyDescent="0.45">
      <c r="A35" s="60" t="s">
        <v>127</v>
      </c>
      <c r="B35" s="61"/>
      <c r="C35" s="61"/>
      <c r="D35" s="61"/>
      <c r="E35" s="61"/>
      <c r="F35" s="61"/>
      <c r="G35" s="61"/>
      <c r="H35" s="61"/>
      <c r="I35" s="61"/>
      <c r="J35" s="61"/>
      <c r="K35" s="61"/>
      <c r="L35" s="62"/>
    </row>
    <row r="36" spans="1:12" x14ac:dyDescent="0.45">
      <c r="A36" s="51" t="s">
        <v>47</v>
      </c>
      <c r="C36" s="66" t="s">
        <v>48</v>
      </c>
      <c r="D36" s="66"/>
      <c r="E36" s="67">
        <v>18692</v>
      </c>
      <c r="F36" s="67"/>
      <c r="G36" s="52" t="s">
        <v>44</v>
      </c>
      <c r="H36" s="66" t="s">
        <v>45</v>
      </c>
      <c r="I36" s="66"/>
      <c r="J36" s="68">
        <v>1609</v>
      </c>
      <c r="K36" s="68"/>
      <c r="L36" s="53"/>
    </row>
    <row r="37" spans="1:12" ht="29.4" customHeight="1" x14ac:dyDescent="0.45">
      <c r="A37" s="60" t="s">
        <v>128</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171920CD-EAFB-4547-BCC2-E1DDAB24B994}">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E7DC7-CDF1-4078-BAAD-9514D0C39B8D}">
  <dimension ref="A1:Q41"/>
  <sheetViews>
    <sheetView view="pageBreakPreview" topLeftCell="A20" zoomScaleNormal="100" zoomScaleSheetLayoutView="100" workbookViewId="0">
      <selection activeCell="A38" sqref="A38:L38"/>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1106</v>
      </c>
      <c r="E1" s="90"/>
      <c r="F1" s="1" t="s">
        <v>1</v>
      </c>
      <c r="G1" s="91" t="s">
        <v>129</v>
      </c>
      <c r="H1" s="92"/>
      <c r="I1" s="94" t="s">
        <v>2</v>
      </c>
      <c r="J1" s="94"/>
      <c r="K1" s="94"/>
      <c r="L1" s="94"/>
      <c r="M1" s="2">
        <v>1101</v>
      </c>
      <c r="N1" s="3">
        <v>45590</v>
      </c>
      <c r="O1" s="3">
        <f t="shared" ref="O1:O28" si="0">N2</f>
        <v>45604</v>
      </c>
    </row>
    <row r="2" spans="1:15" x14ac:dyDescent="0.45">
      <c r="A2" s="89"/>
      <c r="B2" s="89"/>
      <c r="C2" s="89"/>
      <c r="D2" s="95">
        <f>VLOOKUP(D1,M1:O29,2,0)</f>
        <v>45666</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124</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16100</v>
      </c>
      <c r="D10" s="22">
        <v>15500</v>
      </c>
      <c r="E10" s="22">
        <v>15000</v>
      </c>
      <c r="F10" s="27">
        <v>10890</v>
      </c>
      <c r="G10" s="77"/>
      <c r="H10" s="26">
        <v>14</v>
      </c>
      <c r="I10" s="28">
        <v>17500</v>
      </c>
      <c r="J10" s="28">
        <v>17000</v>
      </c>
      <c r="K10" s="28">
        <v>16500</v>
      </c>
      <c r="L10" s="25" t="s">
        <v>20</v>
      </c>
      <c r="M10" s="2">
        <v>1110</v>
      </c>
      <c r="N10" s="3">
        <v>45723</v>
      </c>
      <c r="O10" s="3">
        <f t="shared" si="0"/>
        <v>45741</v>
      </c>
    </row>
    <row r="11" spans="1:15" ht="19.2" customHeight="1" x14ac:dyDescent="0.45">
      <c r="A11" s="77"/>
      <c r="B11" s="26">
        <v>16</v>
      </c>
      <c r="C11" s="22">
        <v>16640</v>
      </c>
      <c r="D11" s="22">
        <v>16000</v>
      </c>
      <c r="E11" s="22">
        <v>14890</v>
      </c>
      <c r="F11" s="27">
        <v>11500</v>
      </c>
      <c r="G11" s="77"/>
      <c r="H11" s="26" t="s">
        <v>21</v>
      </c>
      <c r="I11" s="28">
        <v>24000</v>
      </c>
      <c r="J11" s="28">
        <v>23500</v>
      </c>
      <c r="K11" s="28">
        <v>23000</v>
      </c>
      <c r="L11" s="25" t="s">
        <v>16</v>
      </c>
      <c r="M11" s="2">
        <v>1111</v>
      </c>
      <c r="N11" s="3">
        <v>45741</v>
      </c>
      <c r="O11" s="3">
        <f t="shared" si="0"/>
        <v>45755</v>
      </c>
    </row>
    <row r="12" spans="1:15" ht="19.2" customHeight="1" x14ac:dyDescent="0.45">
      <c r="A12" s="77"/>
      <c r="B12" s="26">
        <v>18</v>
      </c>
      <c r="C12" s="22">
        <v>16000</v>
      </c>
      <c r="D12" s="22">
        <v>15000</v>
      </c>
      <c r="E12" s="22">
        <v>14301</v>
      </c>
      <c r="F12" s="27">
        <v>10000</v>
      </c>
      <c r="G12" s="77"/>
      <c r="H12" s="18" t="s">
        <v>22</v>
      </c>
      <c r="I12" s="28">
        <v>23000</v>
      </c>
      <c r="J12" s="28">
        <v>22500</v>
      </c>
      <c r="K12" s="28">
        <v>22000</v>
      </c>
      <c r="L12" s="25" t="s">
        <v>16</v>
      </c>
      <c r="M12" s="2">
        <v>1112</v>
      </c>
      <c r="N12" s="3">
        <v>45755</v>
      </c>
      <c r="O12" s="3">
        <f t="shared" si="0"/>
        <v>45772</v>
      </c>
    </row>
    <row r="13" spans="1:15" ht="19.2" customHeight="1" x14ac:dyDescent="0.45">
      <c r="A13" s="77"/>
      <c r="B13" s="18" t="s">
        <v>22</v>
      </c>
      <c r="C13" s="22">
        <v>16700</v>
      </c>
      <c r="D13" s="22">
        <v>15600</v>
      </c>
      <c r="E13" s="22">
        <v>14666</v>
      </c>
      <c r="F13" s="23">
        <v>11123</v>
      </c>
      <c r="G13" s="77"/>
      <c r="H13" s="18" t="s">
        <v>23</v>
      </c>
      <c r="I13" s="28">
        <v>23000</v>
      </c>
      <c r="J13" s="28">
        <v>22500</v>
      </c>
      <c r="K13" s="28">
        <v>22000</v>
      </c>
      <c r="L13" s="25" t="s">
        <v>16</v>
      </c>
      <c r="M13" s="2">
        <v>1113</v>
      </c>
      <c r="N13" s="3">
        <v>45772</v>
      </c>
      <c r="O13" s="3">
        <f t="shared" si="0"/>
        <v>45786</v>
      </c>
    </row>
    <row r="14" spans="1:15" ht="19.2" customHeight="1" thickBot="1" x14ac:dyDescent="0.5">
      <c r="A14" s="77"/>
      <c r="B14" s="18" t="s">
        <v>23</v>
      </c>
      <c r="C14" s="22">
        <v>16160</v>
      </c>
      <c r="D14" s="22">
        <v>15500</v>
      </c>
      <c r="E14" s="22">
        <v>13930</v>
      </c>
      <c r="F14" s="27">
        <v>11000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15390</v>
      </c>
      <c r="D15" s="22">
        <v>15000</v>
      </c>
      <c r="E15" s="22">
        <v>13900</v>
      </c>
      <c r="F15" s="27">
        <v>10300</v>
      </c>
      <c r="G15" s="76" t="s">
        <v>26</v>
      </c>
      <c r="H15" s="13" t="s">
        <v>14</v>
      </c>
      <c r="I15" s="14" t="s">
        <v>125</v>
      </c>
      <c r="J15" s="15" t="s">
        <v>16</v>
      </c>
      <c r="K15" s="15" t="s">
        <v>16</v>
      </c>
      <c r="L15" s="16" t="s">
        <v>16</v>
      </c>
      <c r="M15" s="2">
        <v>1115</v>
      </c>
      <c r="N15" s="3">
        <v>45800</v>
      </c>
      <c r="O15" s="3">
        <f t="shared" si="0"/>
        <v>45817</v>
      </c>
    </row>
    <row r="16" spans="1:15" ht="19.2" customHeight="1" thickBot="1" x14ac:dyDescent="0.5">
      <c r="A16" s="78"/>
      <c r="B16" s="29" t="s">
        <v>28</v>
      </c>
      <c r="C16" s="30">
        <v>13800</v>
      </c>
      <c r="D16" s="30">
        <v>13400</v>
      </c>
      <c r="E16" s="30">
        <v>12000</v>
      </c>
      <c r="F16" s="33">
        <v>11000</v>
      </c>
      <c r="G16" s="77"/>
      <c r="H16" s="18" t="s">
        <v>17</v>
      </c>
      <c r="I16" s="34" t="s">
        <v>58</v>
      </c>
      <c r="J16" s="24" t="s">
        <v>16</v>
      </c>
      <c r="K16" s="24" t="s">
        <v>16</v>
      </c>
      <c r="L16" s="27">
        <v>10000</v>
      </c>
      <c r="M16" s="2">
        <v>1116</v>
      </c>
      <c r="N16" s="3">
        <v>45817</v>
      </c>
      <c r="O16" s="3">
        <f t="shared" si="0"/>
        <v>45833</v>
      </c>
    </row>
    <row r="17" spans="1:17" ht="19.2" customHeight="1" x14ac:dyDescent="0.45">
      <c r="A17" s="76" t="s">
        <v>26</v>
      </c>
      <c r="B17" s="13" t="s">
        <v>14</v>
      </c>
      <c r="C17" s="14" t="s">
        <v>117</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58</v>
      </c>
      <c r="D18" s="24" t="s">
        <v>16</v>
      </c>
      <c r="E18" s="24" t="s">
        <v>16</v>
      </c>
      <c r="F18" s="23">
        <v>9700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9700</v>
      </c>
      <c r="G19" s="77"/>
      <c r="H19" s="26">
        <v>14</v>
      </c>
      <c r="I19" s="28">
        <v>23300</v>
      </c>
      <c r="J19" s="36">
        <v>22800</v>
      </c>
      <c r="K19" s="28">
        <v>22300</v>
      </c>
      <c r="L19" s="35">
        <v>10000</v>
      </c>
      <c r="M19" s="2">
        <v>1119</v>
      </c>
      <c r="N19" s="3">
        <v>45863</v>
      </c>
      <c r="O19" s="3">
        <f t="shared" si="0"/>
        <v>45876</v>
      </c>
    </row>
    <row r="20" spans="1:17" ht="19.2" customHeight="1" x14ac:dyDescent="0.45">
      <c r="A20" s="77"/>
      <c r="B20" s="18" t="s">
        <v>19</v>
      </c>
      <c r="C20" s="28">
        <v>14500</v>
      </c>
      <c r="D20" s="28">
        <v>14000</v>
      </c>
      <c r="E20" s="28">
        <v>13200</v>
      </c>
      <c r="F20" s="35">
        <v>9700</v>
      </c>
      <c r="G20" s="77"/>
      <c r="H20" s="26" t="s">
        <v>21</v>
      </c>
      <c r="I20" s="28">
        <v>24700</v>
      </c>
      <c r="J20" s="28">
        <v>24200</v>
      </c>
      <c r="K20" s="28">
        <v>23600</v>
      </c>
      <c r="L20" s="35">
        <v>16000</v>
      </c>
      <c r="M20" s="2">
        <v>1120</v>
      </c>
      <c r="N20" s="3">
        <v>45876</v>
      </c>
      <c r="O20" s="3">
        <f t="shared" si="0"/>
        <v>45894</v>
      </c>
    </row>
    <row r="21" spans="1:17" ht="19.2" customHeight="1" x14ac:dyDescent="0.45">
      <c r="A21" s="77"/>
      <c r="B21" s="26">
        <v>14</v>
      </c>
      <c r="C21" s="59">
        <v>15500</v>
      </c>
      <c r="D21" s="24" t="s">
        <v>20</v>
      </c>
      <c r="E21" s="28">
        <v>14000</v>
      </c>
      <c r="F21" s="27">
        <v>9700</v>
      </c>
      <c r="G21" s="77"/>
      <c r="H21" s="18" t="s">
        <v>22</v>
      </c>
      <c r="I21" s="28">
        <v>24800</v>
      </c>
      <c r="J21" s="28">
        <v>24300</v>
      </c>
      <c r="K21" s="28">
        <v>23700</v>
      </c>
      <c r="L21" s="35">
        <v>16000</v>
      </c>
      <c r="M21" s="2">
        <v>1121</v>
      </c>
      <c r="N21" s="3">
        <v>45894</v>
      </c>
      <c r="O21" s="3">
        <f t="shared" si="0"/>
        <v>45908</v>
      </c>
    </row>
    <row r="22" spans="1:17" ht="19.2" customHeight="1" x14ac:dyDescent="0.45">
      <c r="A22" s="77"/>
      <c r="B22" s="26">
        <v>16</v>
      </c>
      <c r="C22" s="28">
        <v>15600</v>
      </c>
      <c r="D22" s="24" t="s">
        <v>20</v>
      </c>
      <c r="E22" s="28">
        <v>13600</v>
      </c>
      <c r="F22" s="35">
        <v>10500</v>
      </c>
      <c r="G22" s="77"/>
      <c r="H22" s="18" t="s">
        <v>23</v>
      </c>
      <c r="I22" s="28">
        <v>24010</v>
      </c>
      <c r="J22" s="28">
        <v>23500</v>
      </c>
      <c r="K22" s="28">
        <v>23000</v>
      </c>
      <c r="L22" s="35">
        <v>16000</v>
      </c>
      <c r="M22" s="2">
        <v>1122</v>
      </c>
      <c r="N22" s="3">
        <v>45908</v>
      </c>
      <c r="O22" s="3">
        <f t="shared" si="0"/>
        <v>45925</v>
      </c>
    </row>
    <row r="23" spans="1:17" ht="19.2" customHeight="1" thickBot="1" x14ac:dyDescent="0.5">
      <c r="A23" s="77"/>
      <c r="B23" s="26">
        <v>18</v>
      </c>
      <c r="C23" s="28">
        <v>14000</v>
      </c>
      <c r="D23" s="24" t="s">
        <v>20</v>
      </c>
      <c r="E23" s="28">
        <v>11900</v>
      </c>
      <c r="F23" s="35">
        <v>10500</v>
      </c>
      <c r="G23" s="78"/>
      <c r="H23" s="29" t="s">
        <v>24</v>
      </c>
      <c r="I23" s="30">
        <v>21000</v>
      </c>
      <c r="J23" s="31">
        <v>20500</v>
      </c>
      <c r="K23" s="31">
        <v>18000</v>
      </c>
      <c r="L23" s="37">
        <v>16000</v>
      </c>
      <c r="M23" s="2">
        <v>1123</v>
      </c>
      <c r="N23" s="3">
        <v>45925</v>
      </c>
      <c r="O23" s="3">
        <f t="shared" si="0"/>
        <v>45938</v>
      </c>
    </row>
    <row r="24" spans="1:17" ht="19.2" customHeight="1" x14ac:dyDescent="0.45">
      <c r="A24" s="77"/>
      <c r="B24" s="18" t="s">
        <v>22</v>
      </c>
      <c r="C24" s="28">
        <v>15000</v>
      </c>
      <c r="D24" s="24" t="s">
        <v>20</v>
      </c>
      <c r="E24" s="28">
        <v>12800</v>
      </c>
      <c r="F24" s="35">
        <v>11010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16000</v>
      </c>
      <c r="D25" s="28">
        <v>15500</v>
      </c>
      <c r="E25" s="28">
        <v>13450</v>
      </c>
      <c r="F25" s="35">
        <v>11500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t="s">
        <v>109</v>
      </c>
      <c r="D26" s="28">
        <v>15399</v>
      </c>
      <c r="E26" s="28">
        <v>13600</v>
      </c>
      <c r="F26" s="35">
        <v>11500</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t="s">
        <v>131</v>
      </c>
      <c r="D27" s="31">
        <v>14809</v>
      </c>
      <c r="E27" s="31">
        <v>13300</v>
      </c>
      <c r="F27" s="37">
        <v>11000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4" thickBot="1" x14ac:dyDescent="0.5">
      <c r="A31" s="98" t="s">
        <v>37</v>
      </c>
      <c r="B31" s="70"/>
      <c r="C31" s="70"/>
      <c r="D31" s="70"/>
      <c r="E31" s="70"/>
      <c r="F31" s="70"/>
      <c r="G31" s="71" t="s">
        <v>38</v>
      </c>
      <c r="H31" s="71"/>
      <c r="I31" s="72">
        <f>VLOOKUP(D1,M1:O29,3,0)</f>
        <v>45681</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14601</v>
      </c>
      <c r="F33" s="67"/>
      <c r="G33" s="52" t="s">
        <v>44</v>
      </c>
      <c r="H33" s="66" t="s">
        <v>49</v>
      </c>
      <c r="I33" s="66"/>
      <c r="J33" s="68">
        <v>139</v>
      </c>
      <c r="K33" s="68"/>
      <c r="L33" s="53"/>
    </row>
    <row r="34" spans="1:12" x14ac:dyDescent="0.45">
      <c r="A34" s="51"/>
      <c r="C34" s="66" t="s">
        <v>46</v>
      </c>
      <c r="D34" s="66"/>
      <c r="E34" s="67">
        <v>13324</v>
      </c>
      <c r="F34" s="67"/>
      <c r="G34" s="52" t="s">
        <v>44</v>
      </c>
      <c r="H34" s="66" t="s">
        <v>45</v>
      </c>
      <c r="I34" s="66"/>
      <c r="J34" s="68">
        <v>119</v>
      </c>
      <c r="K34" s="68"/>
      <c r="L34" s="53"/>
    </row>
    <row r="35" spans="1:12" ht="28.8" customHeight="1" x14ac:dyDescent="0.45">
      <c r="A35" s="60" t="s">
        <v>130</v>
      </c>
      <c r="B35" s="61"/>
      <c r="C35" s="61"/>
      <c r="D35" s="61"/>
      <c r="E35" s="61"/>
      <c r="F35" s="61"/>
      <c r="G35" s="61"/>
      <c r="H35" s="61"/>
      <c r="I35" s="61"/>
      <c r="J35" s="61"/>
      <c r="K35" s="61"/>
      <c r="L35" s="62"/>
    </row>
    <row r="36" spans="1:12" x14ac:dyDescent="0.45">
      <c r="A36" s="51" t="s">
        <v>47</v>
      </c>
      <c r="C36" s="66" t="s">
        <v>48</v>
      </c>
      <c r="D36" s="66"/>
      <c r="E36" s="67">
        <v>19561</v>
      </c>
      <c r="F36" s="67"/>
      <c r="G36" s="52" t="s">
        <v>44</v>
      </c>
      <c r="H36" s="66" t="s">
        <v>49</v>
      </c>
      <c r="I36" s="66"/>
      <c r="J36" s="68">
        <v>869</v>
      </c>
      <c r="K36" s="68"/>
      <c r="L36" s="53"/>
    </row>
    <row r="37" spans="1:12" ht="29.4" customHeight="1" x14ac:dyDescent="0.45">
      <c r="A37" s="60" t="s">
        <v>132</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580B14DD-47A9-4F0A-B35B-31EC0960CA1A}">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EB91D-70A6-48FF-AB9C-E8AD947575A6}">
  <dimension ref="A1:Q41"/>
  <sheetViews>
    <sheetView view="pageBreakPreview" topLeftCell="A25" zoomScaleNormal="100" zoomScaleSheetLayoutView="100" workbookViewId="0">
      <selection activeCell="M37" sqref="M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1089</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45407</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14800</v>
      </c>
      <c r="D10" s="22">
        <v>14000</v>
      </c>
      <c r="E10" s="22">
        <v>12500</v>
      </c>
      <c r="F10" s="27">
        <v>8600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16000</v>
      </c>
      <c r="D11" s="22">
        <v>15500</v>
      </c>
      <c r="E11" s="22">
        <v>13110</v>
      </c>
      <c r="F11" s="27">
        <v>10000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16300</v>
      </c>
      <c r="D12" s="22">
        <v>16000</v>
      </c>
      <c r="E12" s="22">
        <v>13750</v>
      </c>
      <c r="F12" s="27">
        <v>8600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16000</v>
      </c>
      <c r="D13" s="22">
        <v>15699</v>
      </c>
      <c r="E13" s="22">
        <v>13560</v>
      </c>
      <c r="F13" s="23">
        <v>11000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16509</v>
      </c>
      <c r="D14" s="22">
        <v>15500</v>
      </c>
      <c r="E14" s="22">
        <v>14140</v>
      </c>
      <c r="F14" s="27">
        <v>10610</v>
      </c>
      <c r="G14" s="78"/>
      <c r="H14" s="29" t="s">
        <v>24</v>
      </c>
      <c r="I14" s="30">
        <v>17000</v>
      </c>
      <c r="J14" s="31">
        <v>16500</v>
      </c>
      <c r="K14" s="31">
        <v>16000</v>
      </c>
      <c r="L14" s="32" t="s">
        <v>16</v>
      </c>
      <c r="M14" s="2">
        <v>1090</v>
      </c>
      <c r="N14" s="3">
        <v>45421</v>
      </c>
      <c r="O14" s="3">
        <f t="shared" si="0"/>
        <v>45436</v>
      </c>
    </row>
    <row r="15" spans="1:15" ht="19.2" customHeight="1" x14ac:dyDescent="0.45">
      <c r="A15" s="77"/>
      <c r="B15" s="18" t="s">
        <v>25</v>
      </c>
      <c r="C15" s="22">
        <v>14388</v>
      </c>
      <c r="D15" s="22">
        <v>13000</v>
      </c>
      <c r="E15" s="22">
        <v>12790</v>
      </c>
      <c r="F15" s="27">
        <v>10520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13000</v>
      </c>
      <c r="D16" s="30">
        <v>11500</v>
      </c>
      <c r="E16" s="30">
        <v>10900</v>
      </c>
      <c r="F16" s="33">
        <v>8690</v>
      </c>
      <c r="G16" s="77"/>
      <c r="H16" s="18" t="s">
        <v>17</v>
      </c>
      <c r="I16" s="34" t="s">
        <v>58</v>
      </c>
      <c r="J16" s="24" t="s">
        <v>16</v>
      </c>
      <c r="K16" s="24" t="s">
        <v>16</v>
      </c>
      <c r="L16" s="27">
        <v>8700</v>
      </c>
      <c r="M16" s="2">
        <v>1092</v>
      </c>
      <c r="N16" s="3">
        <v>45450</v>
      </c>
      <c r="O16" s="3">
        <f t="shared" si="0"/>
        <v>45468</v>
      </c>
    </row>
    <row r="17" spans="1:17" ht="19.2" customHeight="1" x14ac:dyDescent="0.45">
      <c r="A17" s="76" t="s">
        <v>26</v>
      </c>
      <c r="B17" s="13" t="s">
        <v>14</v>
      </c>
      <c r="C17" s="14" t="s">
        <v>60</v>
      </c>
      <c r="D17" s="14" t="s">
        <v>16</v>
      </c>
      <c r="E17" s="14" t="s">
        <v>16</v>
      </c>
      <c r="F17" s="16" t="s">
        <v>16</v>
      </c>
      <c r="G17" s="77"/>
      <c r="H17" s="18" t="s">
        <v>18</v>
      </c>
      <c r="I17" s="28">
        <v>11500</v>
      </c>
      <c r="J17" s="24" t="s">
        <v>16</v>
      </c>
      <c r="K17" s="24" t="s">
        <v>16</v>
      </c>
      <c r="L17" s="35">
        <v>8700</v>
      </c>
      <c r="M17" s="2">
        <v>1093</v>
      </c>
      <c r="N17" s="3">
        <v>45468</v>
      </c>
      <c r="O17" s="3">
        <f t="shared" si="0"/>
        <v>45481</v>
      </c>
    </row>
    <row r="18" spans="1:17" ht="19.2" customHeight="1" x14ac:dyDescent="0.45">
      <c r="A18" s="77"/>
      <c r="B18" s="18" t="s">
        <v>17</v>
      </c>
      <c r="C18" s="34" t="s">
        <v>58</v>
      </c>
      <c r="D18" s="24" t="s">
        <v>16</v>
      </c>
      <c r="E18" s="24" t="s">
        <v>16</v>
      </c>
      <c r="F18" s="25" t="s">
        <v>16</v>
      </c>
      <c r="G18" s="77"/>
      <c r="H18" s="18" t="s">
        <v>19</v>
      </c>
      <c r="I18" s="28">
        <v>16000</v>
      </c>
      <c r="J18" s="28">
        <v>15500</v>
      </c>
      <c r="K18" s="28">
        <v>15000</v>
      </c>
      <c r="L18" s="35">
        <v>8700</v>
      </c>
      <c r="M18" s="2">
        <v>1094</v>
      </c>
      <c r="N18" s="3">
        <v>45481</v>
      </c>
      <c r="O18" s="3">
        <f t="shared" si="0"/>
        <v>45498</v>
      </c>
    </row>
    <row r="19" spans="1:17" ht="19.2" customHeight="1" x14ac:dyDescent="0.45">
      <c r="A19" s="77"/>
      <c r="B19" s="18" t="s">
        <v>18</v>
      </c>
      <c r="C19" s="36">
        <v>10500</v>
      </c>
      <c r="D19" s="36">
        <v>10000</v>
      </c>
      <c r="E19" s="24" t="s">
        <v>16</v>
      </c>
      <c r="F19" s="23">
        <v>9500</v>
      </c>
      <c r="G19" s="77"/>
      <c r="H19" s="26">
        <v>14</v>
      </c>
      <c r="I19" s="28">
        <v>19600</v>
      </c>
      <c r="J19" s="36">
        <v>19100</v>
      </c>
      <c r="K19" s="28">
        <v>18500</v>
      </c>
      <c r="L19" s="35">
        <v>9000</v>
      </c>
      <c r="M19" s="2">
        <v>1095</v>
      </c>
      <c r="N19" s="3">
        <v>45498</v>
      </c>
      <c r="O19" s="3">
        <f t="shared" si="0"/>
        <v>45512</v>
      </c>
    </row>
    <row r="20" spans="1:17" ht="19.2" customHeight="1" x14ac:dyDescent="0.45">
      <c r="A20" s="77"/>
      <c r="B20" s="18" t="s">
        <v>19</v>
      </c>
      <c r="C20" s="28">
        <v>15500</v>
      </c>
      <c r="D20" s="28">
        <v>15000</v>
      </c>
      <c r="E20" s="28">
        <v>14000</v>
      </c>
      <c r="F20" s="35">
        <v>9500</v>
      </c>
      <c r="G20" s="77"/>
      <c r="H20" s="26" t="s">
        <v>21</v>
      </c>
      <c r="I20" s="28">
        <v>19400</v>
      </c>
      <c r="J20" s="28">
        <v>18900</v>
      </c>
      <c r="K20" s="28">
        <v>18000</v>
      </c>
      <c r="L20" s="35">
        <v>16000</v>
      </c>
      <c r="M20" s="2">
        <v>1096</v>
      </c>
      <c r="N20" s="3">
        <v>45512</v>
      </c>
      <c r="O20" s="3">
        <f t="shared" si="0"/>
        <v>45527</v>
      </c>
    </row>
    <row r="21" spans="1:17" ht="19.2" customHeight="1" x14ac:dyDescent="0.45">
      <c r="A21" s="77"/>
      <c r="B21" s="26">
        <v>14</v>
      </c>
      <c r="C21" s="28">
        <v>14000</v>
      </c>
      <c r="D21" s="28">
        <v>13500</v>
      </c>
      <c r="E21" s="28">
        <v>12700</v>
      </c>
      <c r="F21" s="27">
        <v>9800</v>
      </c>
      <c r="G21" s="77"/>
      <c r="H21" s="18" t="s">
        <v>22</v>
      </c>
      <c r="I21" s="28">
        <v>19300</v>
      </c>
      <c r="J21" s="28">
        <v>19000</v>
      </c>
      <c r="K21" s="28">
        <v>18800</v>
      </c>
      <c r="L21" s="35">
        <v>16000</v>
      </c>
      <c r="M21" s="2">
        <v>1097</v>
      </c>
      <c r="N21" s="3">
        <v>45527</v>
      </c>
      <c r="O21" s="3">
        <f t="shared" si="0"/>
        <v>45544</v>
      </c>
    </row>
    <row r="22" spans="1:17" ht="19.2" customHeight="1" x14ac:dyDescent="0.45">
      <c r="A22" s="77"/>
      <c r="B22" s="26">
        <v>16</v>
      </c>
      <c r="C22" s="28">
        <v>14500</v>
      </c>
      <c r="D22" s="28">
        <v>14000</v>
      </c>
      <c r="E22" s="28">
        <v>12000</v>
      </c>
      <c r="F22" s="35">
        <v>9200</v>
      </c>
      <c r="G22" s="77"/>
      <c r="H22" s="18" t="s">
        <v>23</v>
      </c>
      <c r="I22" s="28">
        <v>21300</v>
      </c>
      <c r="J22" s="28">
        <v>19800</v>
      </c>
      <c r="K22" s="28">
        <v>19500</v>
      </c>
      <c r="L22" s="35">
        <v>16000</v>
      </c>
      <c r="M22" s="2">
        <v>1098</v>
      </c>
      <c r="N22" s="3">
        <v>45544</v>
      </c>
      <c r="O22" s="3">
        <f t="shared" si="0"/>
        <v>45560</v>
      </c>
    </row>
    <row r="23" spans="1:17" ht="19.2" customHeight="1" thickBot="1" x14ac:dyDescent="0.5">
      <c r="A23" s="77"/>
      <c r="B23" s="26">
        <v>18</v>
      </c>
      <c r="C23" s="28">
        <v>15399</v>
      </c>
      <c r="D23" s="28">
        <v>15000</v>
      </c>
      <c r="E23" s="28">
        <v>12500</v>
      </c>
      <c r="F23" s="35">
        <v>9200</v>
      </c>
      <c r="G23" s="78"/>
      <c r="H23" s="29" t="s">
        <v>24</v>
      </c>
      <c r="I23" s="30">
        <v>18500</v>
      </c>
      <c r="J23" s="31">
        <v>18000</v>
      </c>
      <c r="K23" s="31">
        <v>17800</v>
      </c>
      <c r="L23" s="37">
        <v>16000</v>
      </c>
      <c r="M23" s="2">
        <v>1099</v>
      </c>
      <c r="N23" s="3">
        <v>45560</v>
      </c>
      <c r="O23" s="3">
        <f t="shared" si="0"/>
        <v>45573</v>
      </c>
    </row>
    <row r="24" spans="1:17" ht="19.2" customHeight="1" x14ac:dyDescent="0.45">
      <c r="A24" s="77"/>
      <c r="B24" s="18" t="s">
        <v>22</v>
      </c>
      <c r="C24" s="28">
        <v>14500</v>
      </c>
      <c r="D24" s="28">
        <v>14000</v>
      </c>
      <c r="E24" s="28">
        <v>12300</v>
      </c>
      <c r="F24" s="35">
        <v>10610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15500</v>
      </c>
      <c r="D25" s="28">
        <v>15000</v>
      </c>
      <c r="E25" s="28">
        <v>13200</v>
      </c>
      <c r="F25" s="35">
        <v>12110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14699</v>
      </c>
      <c r="D26" s="28">
        <v>14000</v>
      </c>
      <c r="E26" s="28">
        <v>12610</v>
      </c>
      <c r="F26" s="35">
        <v>11510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13500</v>
      </c>
      <c r="D27" s="31">
        <v>12900</v>
      </c>
      <c r="E27" s="31">
        <v>12310</v>
      </c>
      <c r="F27" s="37">
        <v>10100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5.8" customHeight="1" thickBot="1" x14ac:dyDescent="0.5">
      <c r="A31" s="69" t="s">
        <v>37</v>
      </c>
      <c r="B31" s="70"/>
      <c r="C31" s="70"/>
      <c r="D31" s="70"/>
      <c r="E31" s="70"/>
      <c r="F31" s="70"/>
      <c r="G31" s="71" t="s">
        <v>38</v>
      </c>
      <c r="H31" s="71"/>
      <c r="I31" s="72">
        <f>VLOOKUP(D1,M1:O29,3,0)</f>
        <v>45421</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13655</v>
      </c>
      <c r="F33" s="67"/>
      <c r="G33" s="52" t="s">
        <v>44</v>
      </c>
      <c r="H33" s="66" t="s">
        <v>45</v>
      </c>
      <c r="I33" s="66"/>
      <c r="J33" s="68">
        <v>137</v>
      </c>
      <c r="K33" s="68"/>
      <c r="L33" s="53"/>
    </row>
    <row r="34" spans="1:12" x14ac:dyDescent="0.45">
      <c r="A34" s="51"/>
      <c r="C34" s="66" t="s">
        <v>46</v>
      </c>
      <c r="D34" s="66"/>
      <c r="E34" s="67">
        <v>12374</v>
      </c>
      <c r="F34" s="67"/>
      <c r="G34" s="52" t="s">
        <v>44</v>
      </c>
      <c r="H34" s="66" t="s">
        <v>45</v>
      </c>
      <c r="I34" s="66"/>
      <c r="J34" s="68">
        <v>238</v>
      </c>
      <c r="K34" s="68"/>
      <c r="L34" s="53"/>
    </row>
    <row r="35" spans="1:12" ht="30" customHeight="1" x14ac:dyDescent="0.45">
      <c r="A35" s="60" t="s">
        <v>59</v>
      </c>
      <c r="B35" s="61"/>
      <c r="C35" s="61"/>
      <c r="D35" s="61"/>
      <c r="E35" s="61"/>
      <c r="F35" s="61"/>
      <c r="G35" s="61"/>
      <c r="H35" s="61"/>
      <c r="I35" s="61"/>
      <c r="J35" s="61"/>
      <c r="K35" s="61"/>
      <c r="L35" s="62"/>
    </row>
    <row r="36" spans="1:12" x14ac:dyDescent="0.45">
      <c r="A36" s="51" t="s">
        <v>47</v>
      </c>
      <c r="C36" s="66" t="s">
        <v>48</v>
      </c>
      <c r="D36" s="66"/>
      <c r="E36" s="67">
        <v>18450</v>
      </c>
      <c r="F36" s="67"/>
      <c r="G36" s="52" t="s">
        <v>44</v>
      </c>
      <c r="H36" s="66" t="s">
        <v>45</v>
      </c>
      <c r="I36" s="66"/>
      <c r="J36" s="68">
        <v>310</v>
      </c>
      <c r="K36" s="68"/>
      <c r="L36" s="53"/>
    </row>
    <row r="37" spans="1:12" ht="28.8" customHeight="1" x14ac:dyDescent="0.45">
      <c r="A37" s="60" t="s">
        <v>61</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CAFBF7FF-D480-452B-877A-59E8D4C00D5D}">
      <formula1>"前回比↑,前回比↓,前回比→"</formula1>
    </dataValidation>
  </dataValidations>
  <printOptions horizontalCentered="1" verticalCentered="1"/>
  <pageMargins left="0.43307086614173229" right="0.43307086614173229" top="0.35433070866141736" bottom="0.35433070866141736" header="0" footer="0"/>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A9F2-500E-4A69-BB8B-FCB661A82E01}">
  <dimension ref="A1:Q41"/>
  <sheetViews>
    <sheetView view="pageBreakPreview" topLeftCell="A31" zoomScaleNormal="100" zoomScaleSheetLayoutView="100" workbookViewId="0">
      <selection activeCell="M37" sqref="M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1107</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45681</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124</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16300</v>
      </c>
      <c r="D10" s="22">
        <v>16000</v>
      </c>
      <c r="E10" s="22">
        <v>15100</v>
      </c>
      <c r="F10" s="27">
        <v>10300</v>
      </c>
      <c r="G10" s="77"/>
      <c r="H10" s="26">
        <v>14</v>
      </c>
      <c r="I10" s="28">
        <v>17500</v>
      </c>
      <c r="J10" s="28">
        <v>17000</v>
      </c>
      <c r="K10" s="28">
        <v>16500</v>
      </c>
      <c r="L10" s="25" t="s">
        <v>20</v>
      </c>
      <c r="M10" s="2">
        <v>1110</v>
      </c>
      <c r="N10" s="3">
        <v>45723</v>
      </c>
      <c r="O10" s="3">
        <f t="shared" si="0"/>
        <v>45741</v>
      </c>
    </row>
    <row r="11" spans="1:15" ht="19.2" customHeight="1" x14ac:dyDescent="0.45">
      <c r="A11" s="77"/>
      <c r="B11" s="26">
        <v>16</v>
      </c>
      <c r="C11" s="22">
        <v>16500</v>
      </c>
      <c r="D11" s="22">
        <v>16000</v>
      </c>
      <c r="E11" s="22">
        <v>14892</v>
      </c>
      <c r="F11" s="27">
        <v>11500</v>
      </c>
      <c r="G11" s="77"/>
      <c r="H11" s="26" t="s">
        <v>21</v>
      </c>
      <c r="I11" s="28">
        <v>24000</v>
      </c>
      <c r="J11" s="28">
        <v>23500</v>
      </c>
      <c r="K11" s="28">
        <v>23000</v>
      </c>
      <c r="L11" s="25" t="s">
        <v>16</v>
      </c>
      <c r="M11" s="2">
        <v>1111</v>
      </c>
      <c r="N11" s="3">
        <v>45741</v>
      </c>
      <c r="O11" s="3">
        <f t="shared" si="0"/>
        <v>45755</v>
      </c>
    </row>
    <row r="12" spans="1:15" ht="19.2" customHeight="1" x14ac:dyDescent="0.45">
      <c r="A12" s="77"/>
      <c r="B12" s="26">
        <v>18</v>
      </c>
      <c r="C12" s="22">
        <v>16000</v>
      </c>
      <c r="D12" s="22">
        <v>15000</v>
      </c>
      <c r="E12" s="22">
        <v>14301</v>
      </c>
      <c r="F12" s="27">
        <v>10000</v>
      </c>
      <c r="G12" s="77"/>
      <c r="H12" s="18" t="s">
        <v>22</v>
      </c>
      <c r="I12" s="28">
        <v>23000</v>
      </c>
      <c r="J12" s="28">
        <v>22500</v>
      </c>
      <c r="K12" s="28">
        <v>22000</v>
      </c>
      <c r="L12" s="25" t="s">
        <v>16</v>
      </c>
      <c r="M12" s="2">
        <v>1112</v>
      </c>
      <c r="N12" s="3">
        <v>45755</v>
      </c>
      <c r="O12" s="3">
        <f t="shared" si="0"/>
        <v>45772</v>
      </c>
    </row>
    <row r="13" spans="1:15" ht="19.2" customHeight="1" x14ac:dyDescent="0.45">
      <c r="A13" s="77"/>
      <c r="B13" s="18" t="s">
        <v>22</v>
      </c>
      <c r="C13" s="22">
        <v>17000</v>
      </c>
      <c r="D13" s="22">
        <v>16000</v>
      </c>
      <c r="E13" s="22">
        <v>14444</v>
      </c>
      <c r="F13" s="23">
        <v>11399</v>
      </c>
      <c r="G13" s="77"/>
      <c r="H13" s="18" t="s">
        <v>23</v>
      </c>
      <c r="I13" s="28">
        <v>23000</v>
      </c>
      <c r="J13" s="28">
        <v>22500</v>
      </c>
      <c r="K13" s="28">
        <v>22000</v>
      </c>
      <c r="L13" s="25" t="s">
        <v>16</v>
      </c>
      <c r="M13" s="2">
        <v>1113</v>
      </c>
      <c r="N13" s="3">
        <v>45772</v>
      </c>
      <c r="O13" s="3">
        <f t="shared" si="0"/>
        <v>45786</v>
      </c>
    </row>
    <row r="14" spans="1:15" ht="19.2" customHeight="1" thickBot="1" x14ac:dyDescent="0.5">
      <c r="A14" s="77"/>
      <c r="B14" s="18" t="s">
        <v>23</v>
      </c>
      <c r="C14" s="22">
        <v>15890</v>
      </c>
      <c r="D14" s="22">
        <v>15500</v>
      </c>
      <c r="E14" s="22">
        <v>13980</v>
      </c>
      <c r="F14" s="27">
        <v>11100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15000</v>
      </c>
      <c r="D15" s="22">
        <v>14850</v>
      </c>
      <c r="E15" s="22">
        <v>13690</v>
      </c>
      <c r="F15" s="27">
        <v>11210</v>
      </c>
      <c r="G15" s="76" t="s">
        <v>26</v>
      </c>
      <c r="H15" s="13" t="s">
        <v>14</v>
      </c>
      <c r="I15" s="14" t="s">
        <v>117</v>
      </c>
      <c r="J15" s="15" t="s">
        <v>16</v>
      </c>
      <c r="K15" s="15" t="s">
        <v>16</v>
      </c>
      <c r="L15" s="16" t="s">
        <v>16</v>
      </c>
      <c r="M15" s="2">
        <v>1115</v>
      </c>
      <c r="N15" s="3">
        <v>45800</v>
      </c>
      <c r="O15" s="3">
        <f t="shared" si="0"/>
        <v>45817</v>
      </c>
    </row>
    <row r="16" spans="1:15" ht="19.2" customHeight="1" thickBot="1" x14ac:dyDescent="0.5">
      <c r="A16" s="78"/>
      <c r="B16" s="29" t="s">
        <v>28</v>
      </c>
      <c r="C16" s="30">
        <v>14000</v>
      </c>
      <c r="D16" s="30">
        <v>13500</v>
      </c>
      <c r="E16" s="30">
        <v>12340</v>
      </c>
      <c r="F16" s="33">
        <v>11000</v>
      </c>
      <c r="G16" s="77"/>
      <c r="H16" s="18" t="s">
        <v>17</v>
      </c>
      <c r="I16" s="34" t="s">
        <v>136</v>
      </c>
      <c r="J16" s="24" t="s">
        <v>16</v>
      </c>
      <c r="K16" s="24" t="s">
        <v>16</v>
      </c>
      <c r="L16" s="27">
        <v>10000</v>
      </c>
      <c r="M16" s="2">
        <v>1116</v>
      </c>
      <c r="N16" s="3">
        <v>45817</v>
      </c>
      <c r="O16" s="3">
        <f t="shared" si="0"/>
        <v>45833</v>
      </c>
    </row>
    <row r="17" spans="1:17" ht="19.2" customHeight="1" x14ac:dyDescent="0.45">
      <c r="A17" s="76" t="s">
        <v>26</v>
      </c>
      <c r="B17" s="13" t="s">
        <v>14</v>
      </c>
      <c r="C17" s="14" t="s">
        <v>135</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58</v>
      </c>
      <c r="D18" s="24" t="s">
        <v>16</v>
      </c>
      <c r="E18" s="24" t="s">
        <v>16</v>
      </c>
      <c r="F18" s="23">
        <v>9700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9700</v>
      </c>
      <c r="G19" s="77"/>
      <c r="H19" s="26">
        <v>14</v>
      </c>
      <c r="I19" s="28">
        <v>22100</v>
      </c>
      <c r="J19" s="36">
        <v>21600</v>
      </c>
      <c r="K19" s="28">
        <v>17100</v>
      </c>
      <c r="L19" s="35">
        <v>10000</v>
      </c>
      <c r="M19" s="2">
        <v>1119</v>
      </c>
      <c r="N19" s="3">
        <v>45863</v>
      </c>
      <c r="O19" s="3">
        <f t="shared" si="0"/>
        <v>45876</v>
      </c>
    </row>
    <row r="20" spans="1:17" ht="19.2" customHeight="1" x14ac:dyDescent="0.45">
      <c r="A20" s="77"/>
      <c r="B20" s="18" t="s">
        <v>19</v>
      </c>
      <c r="C20" s="28">
        <v>14500</v>
      </c>
      <c r="D20" s="28">
        <v>14000</v>
      </c>
      <c r="E20" s="28">
        <v>13200</v>
      </c>
      <c r="F20" s="35">
        <v>9700</v>
      </c>
      <c r="G20" s="77"/>
      <c r="H20" s="26" t="s">
        <v>21</v>
      </c>
      <c r="I20" s="28">
        <v>24200</v>
      </c>
      <c r="J20" s="28">
        <v>23700</v>
      </c>
      <c r="K20" s="28">
        <v>23200</v>
      </c>
      <c r="L20" s="35">
        <v>16000</v>
      </c>
      <c r="M20" s="2">
        <v>1120</v>
      </c>
      <c r="N20" s="3">
        <v>45876</v>
      </c>
      <c r="O20" s="3">
        <f t="shared" si="0"/>
        <v>45894</v>
      </c>
    </row>
    <row r="21" spans="1:17" ht="19.2" customHeight="1" x14ac:dyDescent="0.45">
      <c r="A21" s="77"/>
      <c r="B21" s="26">
        <v>14</v>
      </c>
      <c r="C21" s="59">
        <v>15500</v>
      </c>
      <c r="D21" s="24" t="s">
        <v>20</v>
      </c>
      <c r="E21" s="28">
        <v>14100</v>
      </c>
      <c r="F21" s="27">
        <v>9700</v>
      </c>
      <c r="G21" s="77"/>
      <c r="H21" s="18" t="s">
        <v>22</v>
      </c>
      <c r="I21" s="28">
        <v>24800</v>
      </c>
      <c r="J21" s="28">
        <v>24300</v>
      </c>
      <c r="K21" s="28">
        <v>23700</v>
      </c>
      <c r="L21" s="35">
        <v>16000</v>
      </c>
      <c r="M21" s="2">
        <v>1121</v>
      </c>
      <c r="N21" s="3">
        <v>45894</v>
      </c>
      <c r="O21" s="3">
        <f t="shared" si="0"/>
        <v>45908</v>
      </c>
    </row>
    <row r="22" spans="1:17" ht="19.2" customHeight="1" x14ac:dyDescent="0.45">
      <c r="A22" s="77"/>
      <c r="B22" s="26">
        <v>16</v>
      </c>
      <c r="C22" s="28">
        <v>15700</v>
      </c>
      <c r="D22" s="24" t="s">
        <v>20</v>
      </c>
      <c r="E22" s="28">
        <v>14200</v>
      </c>
      <c r="F22" s="35">
        <v>11160</v>
      </c>
      <c r="G22" s="77"/>
      <c r="H22" s="18" t="s">
        <v>23</v>
      </c>
      <c r="I22" s="28">
        <v>24100</v>
      </c>
      <c r="J22" s="28">
        <v>23600</v>
      </c>
      <c r="K22" s="28">
        <v>23000</v>
      </c>
      <c r="L22" s="35">
        <v>16000</v>
      </c>
      <c r="M22" s="2">
        <v>1122</v>
      </c>
      <c r="N22" s="3">
        <v>45908</v>
      </c>
      <c r="O22" s="3">
        <f t="shared" si="0"/>
        <v>45925</v>
      </c>
    </row>
    <row r="23" spans="1:17" ht="19.2" customHeight="1" thickBot="1" x14ac:dyDescent="0.5">
      <c r="A23" s="77"/>
      <c r="B23" s="26">
        <v>18</v>
      </c>
      <c r="C23" s="28">
        <v>14000</v>
      </c>
      <c r="D23" s="24" t="s">
        <v>20</v>
      </c>
      <c r="E23" s="28">
        <v>12300</v>
      </c>
      <c r="F23" s="35">
        <v>11160</v>
      </c>
      <c r="G23" s="78"/>
      <c r="H23" s="29" t="s">
        <v>24</v>
      </c>
      <c r="I23" s="30">
        <v>20000</v>
      </c>
      <c r="J23" s="31">
        <v>19500</v>
      </c>
      <c r="K23" s="31">
        <v>18000</v>
      </c>
      <c r="L23" s="37">
        <v>16000</v>
      </c>
      <c r="M23" s="2">
        <v>1123</v>
      </c>
      <c r="N23" s="3">
        <v>45925</v>
      </c>
      <c r="O23" s="3">
        <f t="shared" si="0"/>
        <v>45938</v>
      </c>
    </row>
    <row r="24" spans="1:17" ht="19.2" customHeight="1" x14ac:dyDescent="0.45">
      <c r="A24" s="77"/>
      <c r="B24" s="18" t="s">
        <v>22</v>
      </c>
      <c r="C24" s="28">
        <v>15300</v>
      </c>
      <c r="D24" s="24" t="s">
        <v>20</v>
      </c>
      <c r="E24" s="28">
        <v>12820</v>
      </c>
      <c r="F24" s="35">
        <v>11300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17000</v>
      </c>
      <c r="D25" s="28">
        <v>16000</v>
      </c>
      <c r="E25" s="28">
        <v>13190</v>
      </c>
      <c r="F25" s="35">
        <v>11610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t="s">
        <v>133</v>
      </c>
      <c r="D26" s="28">
        <v>15890</v>
      </c>
      <c r="E26" s="28">
        <v>12690</v>
      </c>
      <c r="F26" s="35">
        <v>11610</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t="s">
        <v>134</v>
      </c>
      <c r="D27" s="31">
        <v>15880</v>
      </c>
      <c r="E27" s="31">
        <v>13400</v>
      </c>
      <c r="F27" s="37">
        <v>11000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4" thickBot="1" x14ac:dyDescent="0.5">
      <c r="A31" s="98" t="s">
        <v>37</v>
      </c>
      <c r="B31" s="70"/>
      <c r="C31" s="70"/>
      <c r="D31" s="70"/>
      <c r="E31" s="70"/>
      <c r="F31" s="70"/>
      <c r="G31" s="71" t="s">
        <v>38</v>
      </c>
      <c r="H31" s="71"/>
      <c r="I31" s="72">
        <f>VLOOKUP(D1,M1:O29,3,0)</f>
        <v>45695</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14320</v>
      </c>
      <c r="F33" s="67"/>
      <c r="G33" s="52" t="s">
        <v>44</v>
      </c>
      <c r="H33" s="66" t="s">
        <v>45</v>
      </c>
      <c r="I33" s="66"/>
      <c r="J33" s="68">
        <v>281</v>
      </c>
      <c r="K33" s="68"/>
      <c r="L33" s="53"/>
    </row>
    <row r="34" spans="1:12" x14ac:dyDescent="0.45">
      <c r="A34" s="51"/>
      <c r="C34" s="66" t="s">
        <v>46</v>
      </c>
      <c r="D34" s="66"/>
      <c r="E34" s="67">
        <v>13060</v>
      </c>
      <c r="F34" s="67"/>
      <c r="G34" s="52" t="s">
        <v>44</v>
      </c>
      <c r="H34" s="66" t="s">
        <v>45</v>
      </c>
      <c r="I34" s="66"/>
      <c r="J34" s="68">
        <v>264</v>
      </c>
      <c r="K34" s="68"/>
      <c r="L34" s="53"/>
    </row>
    <row r="35" spans="1:12" ht="28.8" customHeight="1" x14ac:dyDescent="0.45">
      <c r="A35" s="60" t="s">
        <v>137</v>
      </c>
      <c r="B35" s="61"/>
      <c r="C35" s="61"/>
      <c r="D35" s="61"/>
      <c r="E35" s="61"/>
      <c r="F35" s="61"/>
      <c r="G35" s="61"/>
      <c r="H35" s="61"/>
      <c r="I35" s="61"/>
      <c r="J35" s="61"/>
      <c r="K35" s="61"/>
      <c r="L35" s="62"/>
    </row>
    <row r="36" spans="1:12" x14ac:dyDescent="0.45">
      <c r="A36" s="51" t="s">
        <v>47</v>
      </c>
      <c r="C36" s="66" t="s">
        <v>48</v>
      </c>
      <c r="D36" s="66"/>
      <c r="E36" s="67">
        <v>18626</v>
      </c>
      <c r="F36" s="67"/>
      <c r="G36" s="52" t="s">
        <v>44</v>
      </c>
      <c r="H36" s="66" t="s">
        <v>45</v>
      </c>
      <c r="I36" s="66"/>
      <c r="J36" s="68">
        <v>935</v>
      </c>
      <c r="K36" s="68"/>
      <c r="L36" s="53"/>
    </row>
    <row r="37" spans="1:12" ht="29.4" customHeight="1" x14ac:dyDescent="0.45">
      <c r="A37" s="60" t="s">
        <v>138</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568D0EF5-CACC-43F4-85E2-1AEAEFF79C13}">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3BEA-F5F4-4C67-A4AA-5B5D6227B6BF}">
  <dimension ref="A1:Q41"/>
  <sheetViews>
    <sheetView view="pageBreakPreview" topLeftCell="A22" zoomScaleNormal="100" zoomScaleSheetLayoutView="100" workbookViewId="0">
      <selection activeCell="A38" sqref="A38:L38"/>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1108</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45695</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124</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16700</v>
      </c>
      <c r="D10" s="22">
        <v>16200</v>
      </c>
      <c r="E10" s="22">
        <v>15400</v>
      </c>
      <c r="F10" s="27">
        <v>10500</v>
      </c>
      <c r="G10" s="77"/>
      <c r="H10" s="26">
        <v>14</v>
      </c>
      <c r="I10" s="28">
        <v>17500</v>
      </c>
      <c r="J10" s="28">
        <v>17000</v>
      </c>
      <c r="K10" s="28">
        <v>16500</v>
      </c>
      <c r="L10" s="25" t="s">
        <v>20</v>
      </c>
      <c r="M10" s="2">
        <v>1110</v>
      </c>
      <c r="N10" s="3">
        <v>45723</v>
      </c>
      <c r="O10" s="3">
        <f t="shared" si="0"/>
        <v>45741</v>
      </c>
    </row>
    <row r="11" spans="1:15" ht="19.2" customHeight="1" x14ac:dyDescent="0.45">
      <c r="A11" s="77"/>
      <c r="B11" s="26">
        <v>16</v>
      </c>
      <c r="C11" s="22">
        <v>16800</v>
      </c>
      <c r="D11" s="22">
        <v>16300</v>
      </c>
      <c r="E11" s="22">
        <v>14800</v>
      </c>
      <c r="F11" s="27">
        <v>11000</v>
      </c>
      <c r="G11" s="77"/>
      <c r="H11" s="26" t="s">
        <v>21</v>
      </c>
      <c r="I11" s="28">
        <v>24000</v>
      </c>
      <c r="J11" s="28">
        <v>23500</v>
      </c>
      <c r="K11" s="28">
        <v>23000</v>
      </c>
      <c r="L11" s="25" t="s">
        <v>16</v>
      </c>
      <c r="M11" s="2">
        <v>1111</v>
      </c>
      <c r="N11" s="3">
        <v>45741</v>
      </c>
      <c r="O11" s="3">
        <f t="shared" si="0"/>
        <v>45755</v>
      </c>
    </row>
    <row r="12" spans="1:15" ht="19.2" customHeight="1" x14ac:dyDescent="0.45">
      <c r="A12" s="77"/>
      <c r="B12" s="26">
        <v>18</v>
      </c>
      <c r="C12" s="22">
        <v>16300</v>
      </c>
      <c r="D12" s="22">
        <v>16000</v>
      </c>
      <c r="E12" s="22">
        <v>14800</v>
      </c>
      <c r="F12" s="27">
        <v>10120</v>
      </c>
      <c r="G12" s="77"/>
      <c r="H12" s="18" t="s">
        <v>22</v>
      </c>
      <c r="I12" s="28">
        <v>23000</v>
      </c>
      <c r="J12" s="28">
        <v>22500</v>
      </c>
      <c r="K12" s="28">
        <v>22000</v>
      </c>
      <c r="L12" s="25" t="s">
        <v>16</v>
      </c>
      <c r="M12" s="2">
        <v>1112</v>
      </c>
      <c r="N12" s="3">
        <v>45755</v>
      </c>
      <c r="O12" s="3">
        <f t="shared" si="0"/>
        <v>45772</v>
      </c>
    </row>
    <row r="13" spans="1:15" ht="19.2" customHeight="1" x14ac:dyDescent="0.45">
      <c r="A13" s="77"/>
      <c r="B13" s="18" t="s">
        <v>22</v>
      </c>
      <c r="C13" s="22">
        <v>17300</v>
      </c>
      <c r="D13" s="22">
        <v>16000</v>
      </c>
      <c r="E13" s="22">
        <v>15000</v>
      </c>
      <c r="F13" s="23">
        <v>11444</v>
      </c>
      <c r="G13" s="77"/>
      <c r="H13" s="18" t="s">
        <v>23</v>
      </c>
      <c r="I13" s="28">
        <v>23000</v>
      </c>
      <c r="J13" s="28">
        <v>22500</v>
      </c>
      <c r="K13" s="28">
        <v>22000</v>
      </c>
      <c r="L13" s="25" t="s">
        <v>16</v>
      </c>
      <c r="M13" s="2">
        <v>1113</v>
      </c>
      <c r="N13" s="3">
        <v>45772</v>
      </c>
      <c r="O13" s="3">
        <f t="shared" si="0"/>
        <v>45786</v>
      </c>
    </row>
    <row r="14" spans="1:15" ht="19.2" customHeight="1" thickBot="1" x14ac:dyDescent="0.5">
      <c r="A14" s="77"/>
      <c r="B14" s="18" t="s">
        <v>23</v>
      </c>
      <c r="C14" s="22">
        <v>15741</v>
      </c>
      <c r="D14" s="22">
        <v>15500</v>
      </c>
      <c r="E14" s="22">
        <v>14210</v>
      </c>
      <c r="F14" s="27">
        <v>11800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14660</v>
      </c>
      <c r="D15" s="22">
        <v>14590</v>
      </c>
      <c r="E15" s="22">
        <v>13550</v>
      </c>
      <c r="F15" s="27">
        <v>11210</v>
      </c>
      <c r="G15" s="76" t="s">
        <v>26</v>
      </c>
      <c r="H15" s="13" t="s">
        <v>14</v>
      </c>
      <c r="I15" s="14" t="s">
        <v>117</v>
      </c>
      <c r="J15" s="15" t="s">
        <v>16</v>
      </c>
      <c r="K15" s="15" t="s">
        <v>16</v>
      </c>
      <c r="L15" s="16" t="s">
        <v>16</v>
      </c>
      <c r="M15" s="2">
        <v>1115</v>
      </c>
      <c r="N15" s="3">
        <v>45800</v>
      </c>
      <c r="O15" s="3">
        <f t="shared" si="0"/>
        <v>45817</v>
      </c>
    </row>
    <row r="16" spans="1:15" ht="19.2" customHeight="1" thickBot="1" x14ac:dyDescent="0.5">
      <c r="A16" s="78"/>
      <c r="B16" s="29" t="s">
        <v>28</v>
      </c>
      <c r="C16" s="30">
        <v>12800</v>
      </c>
      <c r="D16" s="30">
        <v>12500</v>
      </c>
      <c r="E16" s="30">
        <v>11000</v>
      </c>
      <c r="F16" s="33">
        <v>10000</v>
      </c>
      <c r="G16" s="77"/>
      <c r="H16" s="18" t="s">
        <v>17</v>
      </c>
      <c r="I16" s="34" t="s">
        <v>65</v>
      </c>
      <c r="J16" s="24" t="s">
        <v>16</v>
      </c>
      <c r="K16" s="24" t="s">
        <v>16</v>
      </c>
      <c r="L16" s="27">
        <v>10000</v>
      </c>
      <c r="M16" s="2">
        <v>1116</v>
      </c>
      <c r="N16" s="3">
        <v>45817</v>
      </c>
      <c r="O16" s="3">
        <f t="shared" si="0"/>
        <v>45833</v>
      </c>
    </row>
    <row r="17" spans="1:17" ht="19.2" customHeight="1" x14ac:dyDescent="0.45">
      <c r="A17" s="76" t="s">
        <v>26</v>
      </c>
      <c r="B17" s="13" t="s">
        <v>14</v>
      </c>
      <c r="C17" s="14" t="s">
        <v>139</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73</v>
      </c>
      <c r="D18" s="24" t="s">
        <v>16</v>
      </c>
      <c r="E18" s="24" t="s">
        <v>16</v>
      </c>
      <c r="F18" s="23">
        <v>9500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9500</v>
      </c>
      <c r="G19" s="77"/>
      <c r="H19" s="26">
        <v>14</v>
      </c>
      <c r="I19" s="28">
        <v>22500</v>
      </c>
      <c r="J19" s="36">
        <v>22000</v>
      </c>
      <c r="K19" s="28">
        <v>21600</v>
      </c>
      <c r="L19" s="35">
        <v>10000</v>
      </c>
      <c r="M19" s="2">
        <v>1119</v>
      </c>
      <c r="N19" s="3">
        <v>45863</v>
      </c>
      <c r="O19" s="3">
        <f t="shared" si="0"/>
        <v>45876</v>
      </c>
    </row>
    <row r="20" spans="1:17" ht="19.2" customHeight="1" x14ac:dyDescent="0.45">
      <c r="A20" s="77"/>
      <c r="B20" s="18" t="s">
        <v>19</v>
      </c>
      <c r="C20" s="28">
        <v>14500</v>
      </c>
      <c r="D20" s="28">
        <v>14000</v>
      </c>
      <c r="E20" s="28">
        <v>13200</v>
      </c>
      <c r="F20" s="35">
        <v>9500</v>
      </c>
      <c r="G20" s="77"/>
      <c r="H20" s="26" t="s">
        <v>21</v>
      </c>
      <c r="I20" s="28">
        <v>24300</v>
      </c>
      <c r="J20" s="28">
        <v>23800</v>
      </c>
      <c r="K20" s="28">
        <v>23200</v>
      </c>
      <c r="L20" s="35">
        <v>16000</v>
      </c>
      <c r="M20" s="2">
        <v>1120</v>
      </c>
      <c r="N20" s="3">
        <v>45876</v>
      </c>
      <c r="O20" s="3">
        <f t="shared" si="0"/>
        <v>45894</v>
      </c>
    </row>
    <row r="21" spans="1:17" ht="19.2" customHeight="1" x14ac:dyDescent="0.45">
      <c r="A21" s="77"/>
      <c r="B21" s="26">
        <v>14</v>
      </c>
      <c r="C21" s="59">
        <v>16500</v>
      </c>
      <c r="D21" s="24" t="s">
        <v>20</v>
      </c>
      <c r="E21" s="28">
        <v>14600</v>
      </c>
      <c r="F21" s="27">
        <v>9500</v>
      </c>
      <c r="G21" s="77"/>
      <c r="H21" s="18" t="s">
        <v>22</v>
      </c>
      <c r="I21" s="28">
        <v>23900</v>
      </c>
      <c r="J21" s="28">
        <v>23400</v>
      </c>
      <c r="K21" s="28">
        <v>23000</v>
      </c>
      <c r="L21" s="35">
        <v>17000</v>
      </c>
      <c r="M21" s="2">
        <v>1121</v>
      </c>
      <c r="N21" s="3">
        <v>45894</v>
      </c>
      <c r="O21" s="3">
        <f t="shared" si="0"/>
        <v>45908</v>
      </c>
    </row>
    <row r="22" spans="1:17" ht="19.2" customHeight="1" x14ac:dyDescent="0.45">
      <c r="A22" s="77"/>
      <c r="B22" s="26">
        <v>16</v>
      </c>
      <c r="C22" s="28">
        <v>16000</v>
      </c>
      <c r="D22" s="24" t="s">
        <v>20</v>
      </c>
      <c r="E22" s="28">
        <v>13900</v>
      </c>
      <c r="F22" s="35">
        <v>11210</v>
      </c>
      <c r="G22" s="77"/>
      <c r="H22" s="18" t="s">
        <v>23</v>
      </c>
      <c r="I22" s="28">
        <v>24200</v>
      </c>
      <c r="J22" s="28">
        <v>23700</v>
      </c>
      <c r="K22" s="28">
        <v>23400</v>
      </c>
      <c r="L22" s="35">
        <v>17400</v>
      </c>
      <c r="M22" s="2">
        <v>1122</v>
      </c>
      <c r="N22" s="3">
        <v>45908</v>
      </c>
      <c r="O22" s="3">
        <f t="shared" si="0"/>
        <v>45925</v>
      </c>
    </row>
    <row r="23" spans="1:17" ht="19.2" customHeight="1" thickBot="1" x14ac:dyDescent="0.5">
      <c r="A23" s="77"/>
      <c r="B23" s="26">
        <v>18</v>
      </c>
      <c r="C23" s="28">
        <v>15100</v>
      </c>
      <c r="D23" s="24" t="s">
        <v>20</v>
      </c>
      <c r="E23" s="28">
        <v>12800</v>
      </c>
      <c r="F23" s="35">
        <v>11210</v>
      </c>
      <c r="G23" s="78"/>
      <c r="H23" s="29" t="s">
        <v>24</v>
      </c>
      <c r="I23" s="30">
        <v>20000</v>
      </c>
      <c r="J23" s="31">
        <v>19500</v>
      </c>
      <c r="K23" s="31">
        <v>18000</v>
      </c>
      <c r="L23" s="37">
        <v>17000</v>
      </c>
      <c r="M23" s="2">
        <v>1123</v>
      </c>
      <c r="N23" s="3">
        <v>45925</v>
      </c>
      <c r="O23" s="3">
        <f t="shared" si="0"/>
        <v>45938</v>
      </c>
    </row>
    <row r="24" spans="1:17" ht="19.2" customHeight="1" x14ac:dyDescent="0.45">
      <c r="A24" s="77"/>
      <c r="B24" s="18" t="s">
        <v>22</v>
      </c>
      <c r="C24" s="28">
        <v>15100</v>
      </c>
      <c r="D24" s="24" t="s">
        <v>20</v>
      </c>
      <c r="E24" s="28">
        <v>12990</v>
      </c>
      <c r="F24" s="35">
        <v>11620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16000</v>
      </c>
      <c r="D25" s="28">
        <v>15500</v>
      </c>
      <c r="E25" s="28">
        <v>14966</v>
      </c>
      <c r="F25" s="35">
        <v>11800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t="s">
        <v>140</v>
      </c>
      <c r="D26" s="28">
        <v>16000</v>
      </c>
      <c r="E26" s="28">
        <v>14669</v>
      </c>
      <c r="F26" s="35">
        <v>11700</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v>14600</v>
      </c>
      <c r="D27" s="31">
        <v>14200</v>
      </c>
      <c r="E27" s="31">
        <v>13500</v>
      </c>
      <c r="F27" s="37">
        <v>11740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4" thickBot="1" x14ac:dyDescent="0.5">
      <c r="A31" s="98" t="s">
        <v>37</v>
      </c>
      <c r="B31" s="70"/>
      <c r="C31" s="70"/>
      <c r="D31" s="70"/>
      <c r="E31" s="70"/>
      <c r="F31" s="70"/>
      <c r="G31" s="71" t="s">
        <v>38</v>
      </c>
      <c r="H31" s="71"/>
      <c r="I31" s="72">
        <f>VLOOKUP(D1,M1:O29,3,0)</f>
        <v>45713</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14349</v>
      </c>
      <c r="F33" s="67"/>
      <c r="G33" s="52" t="s">
        <v>44</v>
      </c>
      <c r="H33" s="66" t="s">
        <v>49</v>
      </c>
      <c r="I33" s="66"/>
      <c r="J33" s="68">
        <v>29</v>
      </c>
      <c r="K33" s="68"/>
      <c r="L33" s="53"/>
    </row>
    <row r="34" spans="1:12" x14ac:dyDescent="0.45">
      <c r="A34" s="51"/>
      <c r="C34" s="66" t="s">
        <v>46</v>
      </c>
      <c r="D34" s="66"/>
      <c r="E34" s="67">
        <v>13127</v>
      </c>
      <c r="F34" s="67"/>
      <c r="G34" s="52" t="s">
        <v>44</v>
      </c>
      <c r="H34" s="66" t="s">
        <v>49</v>
      </c>
      <c r="I34" s="66"/>
      <c r="J34" s="68">
        <v>67</v>
      </c>
      <c r="K34" s="68"/>
      <c r="L34" s="53"/>
    </row>
    <row r="35" spans="1:12" ht="28.8" customHeight="1" x14ac:dyDescent="0.45">
      <c r="A35" s="60" t="s">
        <v>141</v>
      </c>
      <c r="B35" s="61"/>
      <c r="C35" s="61"/>
      <c r="D35" s="61"/>
      <c r="E35" s="61"/>
      <c r="F35" s="61"/>
      <c r="G35" s="61"/>
      <c r="H35" s="61"/>
      <c r="I35" s="61"/>
      <c r="J35" s="61"/>
      <c r="K35" s="61"/>
      <c r="L35" s="62"/>
    </row>
    <row r="36" spans="1:12" x14ac:dyDescent="0.45">
      <c r="A36" s="51" t="s">
        <v>47</v>
      </c>
      <c r="C36" s="66" t="s">
        <v>48</v>
      </c>
      <c r="D36" s="66"/>
      <c r="E36" s="67">
        <v>18404</v>
      </c>
      <c r="F36" s="67"/>
      <c r="G36" s="52" t="s">
        <v>44</v>
      </c>
      <c r="H36" s="66" t="s">
        <v>45</v>
      </c>
      <c r="I36" s="66"/>
      <c r="J36" s="68">
        <v>222</v>
      </c>
      <c r="K36" s="68"/>
      <c r="L36" s="53"/>
    </row>
    <row r="37" spans="1:12" ht="29.4" customHeight="1" x14ac:dyDescent="0.45">
      <c r="A37" s="60" t="s">
        <v>142</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A6B1E6DF-1617-4D9F-BB59-218DA767AE14}">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534FF-5C3F-4351-8811-44EF28E1CBDE}">
  <dimension ref="A1:Q41"/>
  <sheetViews>
    <sheetView view="pageBreakPreview" zoomScaleNormal="100" zoomScaleSheetLayoutView="100" workbookViewId="0">
      <selection activeCell="A37" sqref="A37:L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1109</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45713</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124</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16810</v>
      </c>
      <c r="D10" s="22">
        <v>16500</v>
      </c>
      <c r="E10" s="22">
        <v>15660</v>
      </c>
      <c r="F10" s="27">
        <v>10800</v>
      </c>
      <c r="G10" s="77"/>
      <c r="H10" s="26">
        <v>14</v>
      </c>
      <c r="I10" s="28">
        <v>17500</v>
      </c>
      <c r="J10" s="28">
        <v>17000</v>
      </c>
      <c r="K10" s="28">
        <v>16500</v>
      </c>
      <c r="L10" s="25" t="s">
        <v>20</v>
      </c>
      <c r="M10" s="2">
        <v>1110</v>
      </c>
      <c r="N10" s="3">
        <v>45723</v>
      </c>
      <c r="O10" s="3">
        <f t="shared" si="0"/>
        <v>45741</v>
      </c>
    </row>
    <row r="11" spans="1:15" ht="19.2" customHeight="1" x14ac:dyDescent="0.45">
      <c r="A11" s="77"/>
      <c r="B11" s="26">
        <v>16</v>
      </c>
      <c r="C11" s="22">
        <v>17300</v>
      </c>
      <c r="D11" s="22">
        <v>16500</v>
      </c>
      <c r="E11" s="22">
        <v>14900</v>
      </c>
      <c r="F11" s="27">
        <v>13000</v>
      </c>
      <c r="G11" s="77"/>
      <c r="H11" s="26" t="s">
        <v>21</v>
      </c>
      <c r="I11" s="28">
        <v>24000</v>
      </c>
      <c r="J11" s="28">
        <v>23500</v>
      </c>
      <c r="K11" s="28">
        <v>23000</v>
      </c>
      <c r="L11" s="25" t="s">
        <v>16</v>
      </c>
      <c r="M11" s="2">
        <v>1111</v>
      </c>
      <c r="N11" s="3">
        <v>45741</v>
      </c>
      <c r="O11" s="3">
        <f t="shared" si="0"/>
        <v>45755</v>
      </c>
    </row>
    <row r="12" spans="1:15" ht="19.2" customHeight="1" x14ac:dyDescent="0.45">
      <c r="A12" s="77"/>
      <c r="B12" s="26">
        <v>18</v>
      </c>
      <c r="C12" s="22">
        <v>16500</v>
      </c>
      <c r="D12" s="22">
        <v>16000</v>
      </c>
      <c r="E12" s="22">
        <v>14900</v>
      </c>
      <c r="F12" s="27">
        <v>10100</v>
      </c>
      <c r="G12" s="77"/>
      <c r="H12" s="18" t="s">
        <v>22</v>
      </c>
      <c r="I12" s="28">
        <v>23000</v>
      </c>
      <c r="J12" s="28">
        <v>22500</v>
      </c>
      <c r="K12" s="28">
        <v>22000</v>
      </c>
      <c r="L12" s="25" t="s">
        <v>16</v>
      </c>
      <c r="M12" s="2">
        <v>1112</v>
      </c>
      <c r="N12" s="3">
        <v>45755</v>
      </c>
      <c r="O12" s="3">
        <f t="shared" si="0"/>
        <v>45772</v>
      </c>
    </row>
    <row r="13" spans="1:15" ht="19.2" customHeight="1" x14ac:dyDescent="0.45">
      <c r="A13" s="77"/>
      <c r="B13" s="18" t="s">
        <v>22</v>
      </c>
      <c r="C13" s="22">
        <v>17000</v>
      </c>
      <c r="D13" s="22">
        <v>16000</v>
      </c>
      <c r="E13" s="22">
        <v>14510</v>
      </c>
      <c r="F13" s="23">
        <v>11399</v>
      </c>
      <c r="G13" s="77"/>
      <c r="H13" s="18" t="s">
        <v>23</v>
      </c>
      <c r="I13" s="28">
        <v>23000</v>
      </c>
      <c r="J13" s="28">
        <v>22500</v>
      </c>
      <c r="K13" s="28">
        <v>22000</v>
      </c>
      <c r="L13" s="25" t="s">
        <v>16</v>
      </c>
      <c r="M13" s="2">
        <v>1113</v>
      </c>
      <c r="N13" s="3">
        <v>45772</v>
      </c>
      <c r="O13" s="3">
        <f t="shared" si="0"/>
        <v>45786</v>
      </c>
    </row>
    <row r="14" spans="1:15" ht="19.2" customHeight="1" thickBot="1" x14ac:dyDescent="0.5">
      <c r="A14" s="77"/>
      <c r="B14" s="18" t="s">
        <v>23</v>
      </c>
      <c r="C14" s="22">
        <v>15390</v>
      </c>
      <c r="D14" s="22">
        <v>15000</v>
      </c>
      <c r="E14" s="22">
        <v>14000</v>
      </c>
      <c r="F14" s="27">
        <v>11520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14500</v>
      </c>
      <c r="D15" s="22">
        <v>14300</v>
      </c>
      <c r="E15" s="22">
        <v>12600</v>
      </c>
      <c r="F15" s="27">
        <v>11500</v>
      </c>
      <c r="G15" s="76" t="s">
        <v>26</v>
      </c>
      <c r="H15" s="13" t="s">
        <v>14</v>
      </c>
      <c r="I15" s="14" t="s">
        <v>117</v>
      </c>
      <c r="J15" s="15" t="s">
        <v>16</v>
      </c>
      <c r="K15" s="15" t="s">
        <v>16</v>
      </c>
      <c r="L15" s="16" t="s">
        <v>16</v>
      </c>
      <c r="M15" s="2">
        <v>1115</v>
      </c>
      <c r="N15" s="3">
        <v>45800</v>
      </c>
      <c r="O15" s="3">
        <f t="shared" si="0"/>
        <v>45817</v>
      </c>
    </row>
    <row r="16" spans="1:15" ht="19.2" customHeight="1" thickBot="1" x14ac:dyDescent="0.5">
      <c r="A16" s="78"/>
      <c r="B16" s="29" t="s">
        <v>28</v>
      </c>
      <c r="C16" s="30">
        <v>13000</v>
      </c>
      <c r="D16" s="39" t="s">
        <v>20</v>
      </c>
      <c r="E16" s="30">
        <v>12500</v>
      </c>
      <c r="F16" s="33">
        <v>10000</v>
      </c>
      <c r="G16" s="77"/>
      <c r="H16" s="18" t="s">
        <v>17</v>
      </c>
      <c r="I16" s="34" t="s">
        <v>69</v>
      </c>
      <c r="J16" s="24" t="s">
        <v>16</v>
      </c>
      <c r="K16" s="24" t="s">
        <v>16</v>
      </c>
      <c r="L16" s="27">
        <v>10000</v>
      </c>
      <c r="M16" s="2">
        <v>1116</v>
      </c>
      <c r="N16" s="3">
        <v>45817</v>
      </c>
      <c r="O16" s="3">
        <f t="shared" si="0"/>
        <v>45833</v>
      </c>
    </row>
    <row r="17" spans="1:17" ht="19.2" customHeight="1" x14ac:dyDescent="0.45">
      <c r="A17" s="76" t="s">
        <v>26</v>
      </c>
      <c r="B17" s="13" t="s">
        <v>14</v>
      </c>
      <c r="C17" s="14" t="s">
        <v>145</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58</v>
      </c>
      <c r="D18" s="24" t="s">
        <v>16</v>
      </c>
      <c r="E18" s="24" t="s">
        <v>16</v>
      </c>
      <c r="F18" s="23">
        <v>9500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9500</v>
      </c>
      <c r="G19" s="77"/>
      <c r="H19" s="26">
        <v>14</v>
      </c>
      <c r="I19" s="28">
        <v>22600</v>
      </c>
      <c r="J19" s="36">
        <v>22100</v>
      </c>
      <c r="K19" s="28">
        <v>21700</v>
      </c>
      <c r="L19" s="35">
        <v>10000</v>
      </c>
      <c r="M19" s="2">
        <v>1119</v>
      </c>
      <c r="N19" s="3">
        <v>45863</v>
      </c>
      <c r="O19" s="3">
        <f t="shared" si="0"/>
        <v>45876</v>
      </c>
    </row>
    <row r="20" spans="1:17" ht="19.2" customHeight="1" x14ac:dyDescent="0.45">
      <c r="A20" s="77"/>
      <c r="B20" s="18" t="s">
        <v>19</v>
      </c>
      <c r="C20" s="28">
        <v>14500</v>
      </c>
      <c r="D20" s="28">
        <v>14000</v>
      </c>
      <c r="E20" s="28">
        <v>13200</v>
      </c>
      <c r="F20" s="35">
        <v>9500</v>
      </c>
      <c r="G20" s="77"/>
      <c r="H20" s="26" t="s">
        <v>21</v>
      </c>
      <c r="I20" s="28">
        <v>24000</v>
      </c>
      <c r="J20" s="28">
        <v>23500</v>
      </c>
      <c r="K20" s="28">
        <v>23000</v>
      </c>
      <c r="L20" s="35">
        <v>15500</v>
      </c>
      <c r="M20" s="2">
        <v>1120</v>
      </c>
      <c r="N20" s="3">
        <v>45876</v>
      </c>
      <c r="O20" s="3">
        <f t="shared" si="0"/>
        <v>45894</v>
      </c>
    </row>
    <row r="21" spans="1:17" ht="19.2" customHeight="1" x14ac:dyDescent="0.45">
      <c r="A21" s="77"/>
      <c r="B21" s="26">
        <v>14</v>
      </c>
      <c r="C21" s="59">
        <v>17000</v>
      </c>
      <c r="D21" s="24" t="s">
        <v>20</v>
      </c>
      <c r="E21" s="28">
        <v>15000</v>
      </c>
      <c r="F21" s="27">
        <v>9500</v>
      </c>
      <c r="G21" s="77"/>
      <c r="H21" s="18" t="s">
        <v>22</v>
      </c>
      <c r="I21" s="28">
        <v>24000</v>
      </c>
      <c r="J21" s="28">
        <v>23500</v>
      </c>
      <c r="K21" s="28">
        <v>23200</v>
      </c>
      <c r="L21" s="35">
        <v>17000</v>
      </c>
      <c r="M21" s="2">
        <v>1121</v>
      </c>
      <c r="N21" s="3">
        <v>45894</v>
      </c>
      <c r="O21" s="3">
        <f t="shared" si="0"/>
        <v>45908</v>
      </c>
    </row>
    <row r="22" spans="1:17" ht="19.2" customHeight="1" x14ac:dyDescent="0.45">
      <c r="A22" s="77"/>
      <c r="B22" s="26">
        <v>16</v>
      </c>
      <c r="C22" s="28">
        <v>16100</v>
      </c>
      <c r="D22" s="24" t="s">
        <v>20</v>
      </c>
      <c r="E22" s="28">
        <v>14700</v>
      </c>
      <c r="F22" s="35">
        <v>11630</v>
      </c>
      <c r="G22" s="77"/>
      <c r="H22" s="18" t="s">
        <v>23</v>
      </c>
      <c r="I22" s="28">
        <v>24200</v>
      </c>
      <c r="J22" s="28">
        <v>23700</v>
      </c>
      <c r="K22" s="28">
        <v>23400</v>
      </c>
      <c r="L22" s="35">
        <v>16810</v>
      </c>
      <c r="M22" s="2">
        <v>1122</v>
      </c>
      <c r="N22" s="3">
        <v>45908</v>
      </c>
      <c r="O22" s="3">
        <f t="shared" si="0"/>
        <v>45925</v>
      </c>
    </row>
    <row r="23" spans="1:17" ht="19.2" customHeight="1" thickBot="1" x14ac:dyDescent="0.5">
      <c r="A23" s="77"/>
      <c r="B23" s="26">
        <v>18</v>
      </c>
      <c r="C23" s="28">
        <v>15100</v>
      </c>
      <c r="D23" s="24" t="s">
        <v>20</v>
      </c>
      <c r="E23" s="28">
        <v>12800</v>
      </c>
      <c r="F23" s="35">
        <v>11630</v>
      </c>
      <c r="G23" s="78"/>
      <c r="H23" s="29" t="s">
        <v>24</v>
      </c>
      <c r="I23" s="30">
        <v>20000</v>
      </c>
      <c r="J23" s="31">
        <v>19500</v>
      </c>
      <c r="K23" s="31">
        <v>18000</v>
      </c>
      <c r="L23" s="37">
        <v>17000</v>
      </c>
      <c r="M23" s="2">
        <v>1123</v>
      </c>
      <c r="N23" s="3">
        <v>45925</v>
      </c>
      <c r="O23" s="3">
        <f t="shared" si="0"/>
        <v>45938</v>
      </c>
    </row>
    <row r="24" spans="1:17" ht="19.2" customHeight="1" x14ac:dyDescent="0.45">
      <c r="A24" s="77"/>
      <c r="B24" s="18" t="s">
        <v>22</v>
      </c>
      <c r="C24" s="28">
        <v>15500</v>
      </c>
      <c r="D24" s="24" t="s">
        <v>20</v>
      </c>
      <c r="E24" s="28">
        <v>13110</v>
      </c>
      <c r="F24" s="35">
        <v>11830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17500</v>
      </c>
      <c r="D25" s="28">
        <v>17000</v>
      </c>
      <c r="E25" s="28">
        <v>13899</v>
      </c>
      <c r="F25" s="35">
        <v>12390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t="s">
        <v>143</v>
      </c>
      <c r="D26" s="28">
        <v>15990</v>
      </c>
      <c r="E26" s="28">
        <v>13900</v>
      </c>
      <c r="F26" s="35">
        <v>11900</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v>15303</v>
      </c>
      <c r="D27" s="31">
        <v>13800</v>
      </c>
      <c r="E27" s="31">
        <v>13567</v>
      </c>
      <c r="F27" s="37">
        <v>11830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4" thickBot="1" x14ac:dyDescent="0.5">
      <c r="A31" s="98" t="s">
        <v>37</v>
      </c>
      <c r="B31" s="70"/>
      <c r="C31" s="70"/>
      <c r="D31" s="70"/>
      <c r="E31" s="70"/>
      <c r="F31" s="70"/>
      <c r="G31" s="71" t="s">
        <v>38</v>
      </c>
      <c r="H31" s="71"/>
      <c r="I31" s="72">
        <f>VLOOKUP(D1,M1:O29,3,0)</f>
        <v>45723</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14432</v>
      </c>
      <c r="F33" s="67"/>
      <c r="G33" s="52" t="s">
        <v>44</v>
      </c>
      <c r="H33" s="66" t="s">
        <v>49</v>
      </c>
      <c r="I33" s="66"/>
      <c r="J33" s="68">
        <v>83</v>
      </c>
      <c r="K33" s="68"/>
      <c r="L33" s="53"/>
    </row>
    <row r="34" spans="1:12" x14ac:dyDescent="0.45">
      <c r="A34" s="51"/>
      <c r="C34" s="66" t="s">
        <v>46</v>
      </c>
      <c r="D34" s="66"/>
      <c r="E34" s="67">
        <v>12995</v>
      </c>
      <c r="F34" s="67"/>
      <c r="G34" s="52" t="s">
        <v>44</v>
      </c>
      <c r="H34" s="66" t="s">
        <v>45</v>
      </c>
      <c r="I34" s="66"/>
      <c r="J34" s="68">
        <v>132</v>
      </c>
      <c r="K34" s="68"/>
      <c r="L34" s="53"/>
    </row>
    <row r="35" spans="1:12" ht="28.8" customHeight="1" x14ac:dyDescent="0.45">
      <c r="A35" s="60" t="s">
        <v>144</v>
      </c>
      <c r="B35" s="61"/>
      <c r="C35" s="61"/>
      <c r="D35" s="61"/>
      <c r="E35" s="61"/>
      <c r="F35" s="61"/>
      <c r="G35" s="61"/>
      <c r="H35" s="61"/>
      <c r="I35" s="61"/>
      <c r="J35" s="61"/>
      <c r="K35" s="61"/>
      <c r="L35" s="62"/>
    </row>
    <row r="36" spans="1:12" x14ac:dyDescent="0.45">
      <c r="A36" s="51" t="s">
        <v>47</v>
      </c>
      <c r="C36" s="66" t="s">
        <v>48</v>
      </c>
      <c r="D36" s="66"/>
      <c r="E36" s="67">
        <v>18404</v>
      </c>
      <c r="F36" s="67"/>
      <c r="G36" s="52" t="s">
        <v>44</v>
      </c>
      <c r="H36" s="66" t="s">
        <v>45</v>
      </c>
      <c r="I36" s="66"/>
      <c r="J36" s="68">
        <v>2128</v>
      </c>
      <c r="K36" s="68"/>
      <c r="L36" s="53"/>
    </row>
    <row r="37" spans="1:12" ht="29.4" customHeight="1" x14ac:dyDescent="0.45">
      <c r="A37" s="60" t="s">
        <v>146</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D2EB07E9-4068-497D-AD86-FCAA753A6938}">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7985-AFFD-46A2-ADEA-D3833E2F2A4E}">
  <dimension ref="A1:Q41"/>
  <sheetViews>
    <sheetView view="pageBreakPreview" zoomScaleNormal="100" zoomScaleSheetLayoutView="100" workbookViewId="0">
      <selection activeCell="A35" sqref="A35:L35"/>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1110</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45723</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124</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16800</v>
      </c>
      <c r="D10" s="22">
        <v>16500</v>
      </c>
      <c r="E10" s="22">
        <v>15500</v>
      </c>
      <c r="F10" s="27">
        <v>11100</v>
      </c>
      <c r="G10" s="77"/>
      <c r="H10" s="26">
        <v>14</v>
      </c>
      <c r="I10" s="28">
        <v>17500</v>
      </c>
      <c r="J10" s="28">
        <v>17000</v>
      </c>
      <c r="K10" s="28">
        <v>16500</v>
      </c>
      <c r="L10" s="25" t="s">
        <v>20</v>
      </c>
      <c r="M10" s="2">
        <v>1110</v>
      </c>
      <c r="N10" s="3">
        <v>45723</v>
      </c>
      <c r="O10" s="3">
        <f t="shared" si="0"/>
        <v>45741</v>
      </c>
    </row>
    <row r="11" spans="1:15" ht="19.2" customHeight="1" x14ac:dyDescent="0.45">
      <c r="A11" s="77"/>
      <c r="B11" s="26">
        <v>16</v>
      </c>
      <c r="C11" s="22">
        <v>17300</v>
      </c>
      <c r="D11" s="22">
        <v>16500</v>
      </c>
      <c r="E11" s="22">
        <v>14800</v>
      </c>
      <c r="F11" s="27">
        <v>11500</v>
      </c>
      <c r="G11" s="77"/>
      <c r="H11" s="26" t="s">
        <v>21</v>
      </c>
      <c r="I11" s="28">
        <v>24000</v>
      </c>
      <c r="J11" s="28">
        <v>23500</v>
      </c>
      <c r="K11" s="28">
        <v>23000</v>
      </c>
      <c r="L11" s="25" t="s">
        <v>16</v>
      </c>
      <c r="M11" s="2">
        <v>1111</v>
      </c>
      <c r="N11" s="3">
        <v>45741</v>
      </c>
      <c r="O11" s="3">
        <f t="shared" si="0"/>
        <v>45755</v>
      </c>
    </row>
    <row r="12" spans="1:15" ht="19.2" customHeight="1" x14ac:dyDescent="0.45">
      <c r="A12" s="77"/>
      <c r="B12" s="26">
        <v>18</v>
      </c>
      <c r="C12" s="22">
        <v>17000</v>
      </c>
      <c r="D12" s="22">
        <v>16500</v>
      </c>
      <c r="E12" s="22">
        <v>14800</v>
      </c>
      <c r="F12" s="27">
        <v>10100</v>
      </c>
      <c r="G12" s="77"/>
      <c r="H12" s="18" t="s">
        <v>22</v>
      </c>
      <c r="I12" s="28">
        <v>23000</v>
      </c>
      <c r="J12" s="28">
        <v>22500</v>
      </c>
      <c r="K12" s="28">
        <v>22000</v>
      </c>
      <c r="L12" s="25" t="s">
        <v>16</v>
      </c>
      <c r="M12" s="2">
        <v>1112</v>
      </c>
      <c r="N12" s="3">
        <v>45755</v>
      </c>
      <c r="O12" s="3">
        <f t="shared" si="0"/>
        <v>45772</v>
      </c>
    </row>
    <row r="13" spans="1:15" ht="19.2" customHeight="1" x14ac:dyDescent="0.45">
      <c r="A13" s="77"/>
      <c r="B13" s="18" t="s">
        <v>22</v>
      </c>
      <c r="C13" s="22">
        <v>17500</v>
      </c>
      <c r="D13" s="22">
        <v>16800</v>
      </c>
      <c r="E13" s="22">
        <v>14631</v>
      </c>
      <c r="F13" s="23">
        <v>11300</v>
      </c>
      <c r="G13" s="77"/>
      <c r="H13" s="18" t="s">
        <v>23</v>
      </c>
      <c r="I13" s="28">
        <v>23000</v>
      </c>
      <c r="J13" s="28">
        <v>22500</v>
      </c>
      <c r="K13" s="28">
        <v>22000</v>
      </c>
      <c r="L13" s="25" t="s">
        <v>16</v>
      </c>
      <c r="M13" s="2">
        <v>1113</v>
      </c>
      <c r="N13" s="3">
        <v>45772</v>
      </c>
      <c r="O13" s="3">
        <f t="shared" si="0"/>
        <v>45786</v>
      </c>
    </row>
    <row r="14" spans="1:15" ht="19.2" customHeight="1" thickBot="1" x14ac:dyDescent="0.5">
      <c r="A14" s="77"/>
      <c r="B14" s="18" t="s">
        <v>23</v>
      </c>
      <c r="C14" s="22">
        <v>16880</v>
      </c>
      <c r="D14" s="22">
        <v>16500</v>
      </c>
      <c r="E14" s="22">
        <v>14889</v>
      </c>
      <c r="F14" s="27">
        <v>11800</v>
      </c>
      <c r="G14" s="78"/>
      <c r="H14" s="29" t="s">
        <v>24</v>
      </c>
      <c r="I14" s="30">
        <v>17000</v>
      </c>
      <c r="J14" s="31">
        <v>16500</v>
      </c>
      <c r="K14" s="31">
        <v>15000</v>
      </c>
      <c r="L14" s="32" t="s">
        <v>16</v>
      </c>
      <c r="M14" s="2">
        <v>1114</v>
      </c>
      <c r="N14" s="3">
        <v>45786</v>
      </c>
      <c r="O14" s="3">
        <f t="shared" si="0"/>
        <v>45800</v>
      </c>
    </row>
    <row r="15" spans="1:15" ht="19.2" customHeight="1" x14ac:dyDescent="0.45">
      <c r="A15" s="77"/>
      <c r="B15" s="18" t="s">
        <v>25</v>
      </c>
      <c r="C15" s="22">
        <v>15000</v>
      </c>
      <c r="D15" s="22">
        <v>14800</v>
      </c>
      <c r="E15" s="22">
        <v>12500</v>
      </c>
      <c r="F15" s="27">
        <v>11000</v>
      </c>
      <c r="G15" s="76" t="s">
        <v>26</v>
      </c>
      <c r="H15" s="13" t="s">
        <v>14</v>
      </c>
      <c r="I15" s="14" t="s">
        <v>117</v>
      </c>
      <c r="J15" s="15" t="s">
        <v>16</v>
      </c>
      <c r="K15" s="15" t="s">
        <v>16</v>
      </c>
      <c r="L15" s="16" t="s">
        <v>16</v>
      </c>
      <c r="M15" s="2">
        <v>1115</v>
      </c>
      <c r="N15" s="3">
        <v>45800</v>
      </c>
      <c r="O15" s="3">
        <f t="shared" si="0"/>
        <v>45817</v>
      </c>
    </row>
    <row r="16" spans="1:15" ht="19.2" customHeight="1" thickBot="1" x14ac:dyDescent="0.5">
      <c r="A16" s="78"/>
      <c r="B16" s="29" t="s">
        <v>28</v>
      </c>
      <c r="C16" s="30">
        <v>13000</v>
      </c>
      <c r="D16" s="39" t="s">
        <v>20</v>
      </c>
      <c r="E16" s="30">
        <v>11500</v>
      </c>
      <c r="F16" s="33">
        <v>10000</v>
      </c>
      <c r="G16" s="77"/>
      <c r="H16" s="18" t="s">
        <v>17</v>
      </c>
      <c r="I16" s="34" t="s">
        <v>69</v>
      </c>
      <c r="J16" s="24" t="s">
        <v>16</v>
      </c>
      <c r="K16" s="24" t="s">
        <v>16</v>
      </c>
      <c r="L16" s="27">
        <v>10000</v>
      </c>
      <c r="M16" s="2">
        <v>1116</v>
      </c>
      <c r="N16" s="3">
        <v>45817</v>
      </c>
      <c r="O16" s="3">
        <f t="shared" si="0"/>
        <v>45833</v>
      </c>
    </row>
    <row r="17" spans="1:17" ht="19.2" customHeight="1" x14ac:dyDescent="0.45">
      <c r="A17" s="76" t="s">
        <v>26</v>
      </c>
      <c r="B17" s="13" t="s">
        <v>14</v>
      </c>
      <c r="C17" s="14" t="s">
        <v>145</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58</v>
      </c>
      <c r="D18" s="24" t="s">
        <v>16</v>
      </c>
      <c r="E18" s="24" t="s">
        <v>16</v>
      </c>
      <c r="F18" s="23">
        <v>9500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9500</v>
      </c>
      <c r="G19" s="77"/>
      <c r="H19" s="26">
        <v>14</v>
      </c>
      <c r="I19" s="28">
        <v>22600</v>
      </c>
      <c r="J19" s="36">
        <v>22100</v>
      </c>
      <c r="K19" s="28">
        <v>21700</v>
      </c>
      <c r="L19" s="35">
        <v>10000</v>
      </c>
      <c r="M19" s="2">
        <v>1119</v>
      </c>
      <c r="N19" s="3">
        <v>45863</v>
      </c>
      <c r="O19" s="3">
        <f t="shared" si="0"/>
        <v>45876</v>
      </c>
    </row>
    <row r="20" spans="1:17" ht="19.2" customHeight="1" x14ac:dyDescent="0.45">
      <c r="A20" s="77"/>
      <c r="B20" s="18" t="s">
        <v>19</v>
      </c>
      <c r="C20" s="28">
        <v>14500</v>
      </c>
      <c r="D20" s="28">
        <v>14000</v>
      </c>
      <c r="E20" s="28">
        <v>13200</v>
      </c>
      <c r="F20" s="35">
        <v>9500</v>
      </c>
      <c r="G20" s="77"/>
      <c r="H20" s="26" t="s">
        <v>21</v>
      </c>
      <c r="I20" s="28">
        <v>24000</v>
      </c>
      <c r="J20" s="28">
        <v>23500</v>
      </c>
      <c r="K20" s="28">
        <v>23000</v>
      </c>
      <c r="L20" s="35">
        <v>15500</v>
      </c>
      <c r="M20" s="2">
        <v>1120</v>
      </c>
      <c r="N20" s="3">
        <v>45876</v>
      </c>
      <c r="O20" s="3">
        <f t="shared" si="0"/>
        <v>45894</v>
      </c>
    </row>
    <row r="21" spans="1:17" ht="19.2" customHeight="1" x14ac:dyDescent="0.45">
      <c r="A21" s="77"/>
      <c r="B21" s="26">
        <v>14</v>
      </c>
      <c r="C21" s="59">
        <v>18000</v>
      </c>
      <c r="D21" s="24" t="s">
        <v>20</v>
      </c>
      <c r="E21" s="28">
        <v>17000</v>
      </c>
      <c r="F21" s="27">
        <v>9500</v>
      </c>
      <c r="G21" s="77"/>
      <c r="H21" s="18" t="s">
        <v>22</v>
      </c>
      <c r="I21" s="28">
        <v>24000</v>
      </c>
      <c r="J21" s="28">
        <v>23500</v>
      </c>
      <c r="K21" s="28">
        <v>23000</v>
      </c>
      <c r="L21" s="35">
        <v>17000</v>
      </c>
      <c r="M21" s="2">
        <v>1121</v>
      </c>
      <c r="N21" s="3">
        <v>45894</v>
      </c>
      <c r="O21" s="3">
        <f t="shared" si="0"/>
        <v>45908</v>
      </c>
    </row>
    <row r="22" spans="1:17" ht="19.2" customHeight="1" x14ac:dyDescent="0.45">
      <c r="A22" s="77"/>
      <c r="B22" s="26">
        <v>16</v>
      </c>
      <c r="C22" s="28">
        <v>15600</v>
      </c>
      <c r="D22" s="24" t="s">
        <v>20</v>
      </c>
      <c r="E22" s="28">
        <v>13100</v>
      </c>
      <c r="F22" s="35">
        <v>11630</v>
      </c>
      <c r="G22" s="77"/>
      <c r="H22" s="18" t="s">
        <v>23</v>
      </c>
      <c r="I22" s="28">
        <v>23910</v>
      </c>
      <c r="J22" s="28">
        <v>23400</v>
      </c>
      <c r="K22" s="28">
        <v>22910</v>
      </c>
      <c r="L22" s="35">
        <v>16810</v>
      </c>
      <c r="M22" s="2">
        <v>1122</v>
      </c>
      <c r="N22" s="3">
        <v>45908</v>
      </c>
      <c r="O22" s="3">
        <f t="shared" si="0"/>
        <v>45925</v>
      </c>
    </row>
    <row r="23" spans="1:17" ht="19.2" customHeight="1" thickBot="1" x14ac:dyDescent="0.5">
      <c r="A23" s="77"/>
      <c r="B23" s="26">
        <v>18</v>
      </c>
      <c r="C23" s="28">
        <v>15600</v>
      </c>
      <c r="D23" s="24" t="s">
        <v>20</v>
      </c>
      <c r="E23" s="28">
        <v>12300</v>
      </c>
      <c r="F23" s="35">
        <v>11630</v>
      </c>
      <c r="G23" s="78"/>
      <c r="H23" s="29" t="s">
        <v>24</v>
      </c>
      <c r="I23" s="30">
        <v>20000</v>
      </c>
      <c r="J23" s="31">
        <v>19500</v>
      </c>
      <c r="K23" s="31">
        <v>18000</v>
      </c>
      <c r="L23" s="37">
        <v>17000</v>
      </c>
      <c r="M23" s="2">
        <v>1123</v>
      </c>
      <c r="N23" s="3">
        <v>45925</v>
      </c>
      <c r="O23" s="3">
        <f t="shared" si="0"/>
        <v>45938</v>
      </c>
    </row>
    <row r="24" spans="1:17" ht="19.2" customHeight="1" x14ac:dyDescent="0.45">
      <c r="A24" s="77"/>
      <c r="B24" s="18" t="s">
        <v>22</v>
      </c>
      <c r="C24" s="28">
        <v>15899</v>
      </c>
      <c r="D24" s="24" t="s">
        <v>20</v>
      </c>
      <c r="E24" s="28">
        <v>13366</v>
      </c>
      <c r="F24" s="35">
        <v>11920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17500</v>
      </c>
      <c r="D25" s="28">
        <v>17000</v>
      </c>
      <c r="E25" s="28">
        <v>14166</v>
      </c>
      <c r="F25" s="35">
        <v>12390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v>16000</v>
      </c>
      <c r="D26" s="28">
        <v>15699</v>
      </c>
      <c r="E26" s="28">
        <v>13700</v>
      </c>
      <c r="F26" s="35">
        <v>11560</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v>15500</v>
      </c>
      <c r="D27" s="31">
        <v>14500</v>
      </c>
      <c r="E27" s="31">
        <v>12800</v>
      </c>
      <c r="F27" s="37">
        <v>12000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4" thickBot="1" x14ac:dyDescent="0.5">
      <c r="A31" s="98" t="s">
        <v>37</v>
      </c>
      <c r="B31" s="70"/>
      <c r="C31" s="70"/>
      <c r="D31" s="70"/>
      <c r="E31" s="70"/>
      <c r="F31" s="70"/>
      <c r="G31" s="71" t="s">
        <v>38</v>
      </c>
      <c r="H31" s="71"/>
      <c r="I31" s="72">
        <f>VLOOKUP(D1,M1:O29,3,0)</f>
        <v>45741</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14631</v>
      </c>
      <c r="F33" s="67"/>
      <c r="G33" s="52" t="s">
        <v>44</v>
      </c>
      <c r="H33" s="66" t="s">
        <v>49</v>
      </c>
      <c r="I33" s="66"/>
      <c r="J33" s="68">
        <v>199</v>
      </c>
      <c r="K33" s="68"/>
      <c r="L33" s="53"/>
    </row>
    <row r="34" spans="1:12" x14ac:dyDescent="0.45">
      <c r="A34" s="51"/>
      <c r="C34" s="66" t="s">
        <v>46</v>
      </c>
      <c r="D34" s="66"/>
      <c r="E34" s="67">
        <v>13100</v>
      </c>
      <c r="F34" s="67"/>
      <c r="G34" s="52" t="s">
        <v>44</v>
      </c>
      <c r="H34" s="66" t="s">
        <v>49</v>
      </c>
      <c r="I34" s="66"/>
      <c r="J34" s="68">
        <v>105</v>
      </c>
      <c r="K34" s="68"/>
      <c r="L34" s="53"/>
    </row>
    <row r="35" spans="1:12" ht="28.8" customHeight="1" x14ac:dyDescent="0.45">
      <c r="A35" s="60" t="s">
        <v>147</v>
      </c>
      <c r="B35" s="61"/>
      <c r="C35" s="61"/>
      <c r="D35" s="61"/>
      <c r="E35" s="61"/>
      <c r="F35" s="61"/>
      <c r="G35" s="61"/>
      <c r="H35" s="61"/>
      <c r="I35" s="61"/>
      <c r="J35" s="61"/>
      <c r="K35" s="61"/>
      <c r="L35" s="62"/>
    </row>
    <row r="36" spans="1:12" x14ac:dyDescent="0.45">
      <c r="A36" s="51" t="s">
        <v>47</v>
      </c>
      <c r="C36" s="66" t="s">
        <v>48</v>
      </c>
      <c r="D36" s="66"/>
      <c r="E36" s="67">
        <v>19693</v>
      </c>
      <c r="F36" s="67"/>
      <c r="G36" s="52" t="s">
        <v>44</v>
      </c>
      <c r="H36" s="66" t="s">
        <v>49</v>
      </c>
      <c r="I36" s="66"/>
      <c r="J36" s="68">
        <v>1289</v>
      </c>
      <c r="K36" s="68"/>
      <c r="L36" s="53"/>
    </row>
    <row r="37" spans="1:12" ht="29.4" customHeight="1" x14ac:dyDescent="0.45">
      <c r="A37" s="60" t="s">
        <v>148</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EB8B81B2-CE9C-482C-ACA8-E1B098DB9C2E}">
      <formula1>"前回比↑,前回比↓,前回比→"</formula1>
    </dataValidation>
  </dataValidations>
  <printOptions horizontalCentered="1" verticalCentered="1"/>
  <pageMargins left="0.43307086614173229" right="0.43307086614173229" top="0.35433070866141736" bottom="0.35433070866141736" header="0" footer="0"/>
  <pageSetup paperSize="9" scale="9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DC1AD-3DB0-40B0-BAE9-FBCDFAE1D0C1}">
  <dimension ref="A1:Q41"/>
  <sheetViews>
    <sheetView tabSelected="1" view="pageBreakPreview" zoomScaleNormal="100" zoomScaleSheetLayoutView="100" workbookViewId="0">
      <selection activeCell="N37" sqref="N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1111</v>
      </c>
      <c r="E1" s="90"/>
      <c r="F1" s="1" t="s">
        <v>1</v>
      </c>
      <c r="G1" s="91"/>
      <c r="H1" s="92"/>
      <c r="I1" s="94" t="s">
        <v>2</v>
      </c>
      <c r="J1" s="94"/>
      <c r="K1" s="94"/>
      <c r="L1" s="94"/>
      <c r="M1" s="2">
        <v>1101</v>
      </c>
      <c r="N1" s="3">
        <v>45590</v>
      </c>
      <c r="O1" s="3">
        <f t="shared" ref="O1:O28" si="0">N2</f>
        <v>45604</v>
      </c>
    </row>
    <row r="2" spans="1:15" x14ac:dyDescent="0.45">
      <c r="A2" s="89"/>
      <c r="B2" s="89"/>
      <c r="C2" s="89"/>
      <c r="D2" s="95">
        <f>VLOOKUP(D1,M1:O29,2,0)</f>
        <v>45741</v>
      </c>
      <c r="E2" s="95"/>
      <c r="F2" s="95"/>
      <c r="G2" s="92"/>
      <c r="H2" s="92"/>
      <c r="I2" s="96" t="s">
        <v>3</v>
      </c>
      <c r="J2" s="96"/>
      <c r="K2" s="96"/>
      <c r="L2" s="96"/>
      <c r="M2" s="2">
        <v>1102</v>
      </c>
      <c r="N2" s="3">
        <v>45604</v>
      </c>
      <c r="O2" s="3">
        <f t="shared" si="0"/>
        <v>45621</v>
      </c>
    </row>
    <row r="3" spans="1:15" ht="15" thickBot="1" x14ac:dyDescent="0.5">
      <c r="A3" s="6" t="s">
        <v>4</v>
      </c>
      <c r="D3" s="5"/>
      <c r="E3" s="5"/>
      <c r="F3" s="5"/>
      <c r="G3" s="93"/>
      <c r="H3" s="93"/>
      <c r="I3" s="97" t="s">
        <v>5</v>
      </c>
      <c r="J3" s="97"/>
      <c r="K3" s="97"/>
      <c r="L3" s="97"/>
      <c r="M3" s="2">
        <v>1103</v>
      </c>
      <c r="N3" s="3">
        <v>45621</v>
      </c>
      <c r="O3" s="3">
        <f t="shared" si="0"/>
        <v>45635</v>
      </c>
    </row>
    <row r="4" spans="1:15" ht="17.399999999999999" customHeight="1" thickBot="1" x14ac:dyDescent="0.5">
      <c r="A4" s="73" t="s">
        <v>6</v>
      </c>
      <c r="B4" s="74"/>
      <c r="C4" s="74"/>
      <c r="D4" s="74"/>
      <c r="E4" s="74"/>
      <c r="F4" s="75"/>
      <c r="G4" s="73" t="s">
        <v>7</v>
      </c>
      <c r="H4" s="74"/>
      <c r="I4" s="74"/>
      <c r="J4" s="74"/>
      <c r="K4" s="74"/>
      <c r="L4" s="75"/>
      <c r="M4" s="2">
        <v>1104</v>
      </c>
      <c r="N4" s="3">
        <v>45635</v>
      </c>
      <c r="O4" s="3">
        <f t="shared" si="0"/>
        <v>45650</v>
      </c>
    </row>
    <row r="5" spans="1:15" ht="15" thickBot="1" x14ac:dyDescent="0.5">
      <c r="A5" s="7"/>
      <c r="B5" s="8" t="s">
        <v>8</v>
      </c>
      <c r="C5" s="8" t="s">
        <v>9</v>
      </c>
      <c r="D5" s="8" t="s">
        <v>10</v>
      </c>
      <c r="E5" s="8" t="s">
        <v>11</v>
      </c>
      <c r="F5" s="9" t="s">
        <v>12</v>
      </c>
      <c r="G5" s="10"/>
      <c r="H5" s="11" t="s">
        <v>8</v>
      </c>
      <c r="I5" s="11" t="s">
        <v>9</v>
      </c>
      <c r="J5" s="11" t="s">
        <v>10</v>
      </c>
      <c r="K5" s="11" t="s">
        <v>11</v>
      </c>
      <c r="L5" s="12" t="s">
        <v>12</v>
      </c>
      <c r="M5" s="2">
        <v>1105</v>
      </c>
      <c r="N5" s="3">
        <v>45650</v>
      </c>
      <c r="O5" s="3">
        <f t="shared" si="0"/>
        <v>45666</v>
      </c>
    </row>
    <row r="6" spans="1:15" ht="19.2" customHeight="1" x14ac:dyDescent="0.45">
      <c r="A6" s="76" t="s">
        <v>13</v>
      </c>
      <c r="B6" s="13" t="s">
        <v>14</v>
      </c>
      <c r="C6" s="14" t="s">
        <v>124</v>
      </c>
      <c r="D6" s="15" t="s">
        <v>16</v>
      </c>
      <c r="E6" s="15" t="s">
        <v>16</v>
      </c>
      <c r="F6" s="16" t="s">
        <v>16</v>
      </c>
      <c r="G6" s="76" t="s">
        <v>13</v>
      </c>
      <c r="H6" s="13" t="s">
        <v>14</v>
      </c>
      <c r="I6" s="14" t="s">
        <v>16</v>
      </c>
      <c r="J6" s="15" t="s">
        <v>16</v>
      </c>
      <c r="K6" s="15" t="s">
        <v>16</v>
      </c>
      <c r="L6" s="16" t="s">
        <v>16</v>
      </c>
      <c r="M6" s="2">
        <v>1106</v>
      </c>
      <c r="N6" s="17">
        <v>45666</v>
      </c>
      <c r="O6" s="3">
        <f t="shared" si="0"/>
        <v>45681</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1107</v>
      </c>
      <c r="N7" s="3">
        <v>45681</v>
      </c>
      <c r="O7" s="3">
        <f t="shared" si="0"/>
        <v>45695</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1108</v>
      </c>
      <c r="N8" s="3">
        <v>45695</v>
      </c>
      <c r="O8" s="3">
        <f t="shared" si="0"/>
        <v>45713</v>
      </c>
    </row>
    <row r="9" spans="1:15" ht="19.2" customHeight="1" x14ac:dyDescent="0.45">
      <c r="A9" s="77"/>
      <c r="B9" s="18" t="s">
        <v>19</v>
      </c>
      <c r="C9" s="22">
        <v>12500</v>
      </c>
      <c r="D9" s="22">
        <v>12000</v>
      </c>
      <c r="E9" s="22">
        <v>11000</v>
      </c>
      <c r="F9" s="23">
        <v>9600</v>
      </c>
      <c r="G9" s="77"/>
      <c r="H9" s="18" t="s">
        <v>19</v>
      </c>
      <c r="I9" s="24" t="s">
        <v>20</v>
      </c>
      <c r="J9" s="24" t="s">
        <v>20</v>
      </c>
      <c r="K9" s="24" t="s">
        <v>20</v>
      </c>
      <c r="L9" s="25" t="s">
        <v>20</v>
      </c>
      <c r="M9" s="2">
        <v>1109</v>
      </c>
      <c r="N9" s="3">
        <v>45713</v>
      </c>
      <c r="O9" s="3">
        <f t="shared" si="0"/>
        <v>45723</v>
      </c>
    </row>
    <row r="10" spans="1:15" ht="19.2" customHeight="1" x14ac:dyDescent="0.45">
      <c r="A10" s="77"/>
      <c r="B10" s="26">
        <v>14</v>
      </c>
      <c r="C10" s="22">
        <v>16860</v>
      </c>
      <c r="D10" s="22">
        <v>16500</v>
      </c>
      <c r="E10" s="22">
        <v>15000</v>
      </c>
      <c r="F10" s="27">
        <v>11100</v>
      </c>
      <c r="G10" s="77"/>
      <c r="H10" s="26">
        <v>14</v>
      </c>
      <c r="I10" s="28">
        <v>17500</v>
      </c>
      <c r="J10" s="28">
        <v>17000</v>
      </c>
      <c r="K10" s="28">
        <v>16500</v>
      </c>
      <c r="L10" s="25" t="s">
        <v>20</v>
      </c>
      <c r="M10" s="2">
        <v>1110</v>
      </c>
      <c r="N10" s="3">
        <v>45723</v>
      </c>
      <c r="O10" s="3">
        <f t="shared" si="0"/>
        <v>45741</v>
      </c>
    </row>
    <row r="11" spans="1:15" ht="19.2" customHeight="1" x14ac:dyDescent="0.45">
      <c r="A11" s="77"/>
      <c r="B11" s="26">
        <v>16</v>
      </c>
      <c r="C11" s="22">
        <v>17000</v>
      </c>
      <c r="D11" s="22">
        <v>16500</v>
      </c>
      <c r="E11" s="22">
        <v>15900</v>
      </c>
      <c r="F11" s="27">
        <v>11111</v>
      </c>
      <c r="G11" s="77"/>
      <c r="H11" s="26" t="s">
        <v>21</v>
      </c>
      <c r="I11" s="28">
        <v>22500</v>
      </c>
      <c r="J11" s="28">
        <v>22000</v>
      </c>
      <c r="K11" s="28">
        <v>21500</v>
      </c>
      <c r="L11" s="25" t="s">
        <v>16</v>
      </c>
      <c r="M11" s="2">
        <v>1111</v>
      </c>
      <c r="N11" s="3">
        <v>45741</v>
      </c>
      <c r="O11" s="3">
        <f t="shared" si="0"/>
        <v>45755</v>
      </c>
    </row>
    <row r="12" spans="1:15" ht="19.2" customHeight="1" x14ac:dyDescent="0.45">
      <c r="A12" s="77"/>
      <c r="B12" s="26">
        <v>18</v>
      </c>
      <c r="C12" s="22">
        <v>16300</v>
      </c>
      <c r="D12" s="22">
        <v>16000</v>
      </c>
      <c r="E12" s="22">
        <v>14500</v>
      </c>
      <c r="F12" s="27">
        <v>10000</v>
      </c>
      <c r="G12" s="77"/>
      <c r="H12" s="18" t="s">
        <v>22</v>
      </c>
      <c r="I12" s="28">
        <v>21500</v>
      </c>
      <c r="J12" s="28">
        <v>21000</v>
      </c>
      <c r="K12" s="28">
        <v>20500</v>
      </c>
      <c r="L12" s="25" t="s">
        <v>16</v>
      </c>
      <c r="M12" s="2">
        <v>1112</v>
      </c>
      <c r="N12" s="3">
        <v>45755</v>
      </c>
      <c r="O12" s="3">
        <f t="shared" si="0"/>
        <v>45772</v>
      </c>
    </row>
    <row r="13" spans="1:15" ht="19.2" customHeight="1" x14ac:dyDescent="0.45">
      <c r="A13" s="77"/>
      <c r="B13" s="18" t="s">
        <v>22</v>
      </c>
      <c r="C13" s="22">
        <v>17399</v>
      </c>
      <c r="D13" s="22">
        <v>16889</v>
      </c>
      <c r="E13" s="22">
        <v>14500</v>
      </c>
      <c r="F13" s="23">
        <v>11590</v>
      </c>
      <c r="G13" s="77"/>
      <c r="H13" s="18" t="s">
        <v>23</v>
      </c>
      <c r="I13" s="24" t="s">
        <v>20</v>
      </c>
      <c r="J13" s="24" t="s">
        <v>20</v>
      </c>
      <c r="K13" s="24" t="s">
        <v>20</v>
      </c>
      <c r="L13" s="25" t="s">
        <v>16</v>
      </c>
      <c r="M13" s="2">
        <v>1113</v>
      </c>
      <c r="N13" s="3">
        <v>45772</v>
      </c>
      <c r="O13" s="3">
        <f t="shared" si="0"/>
        <v>45786</v>
      </c>
    </row>
    <row r="14" spans="1:15" ht="19.2" customHeight="1" thickBot="1" x14ac:dyDescent="0.5">
      <c r="A14" s="77"/>
      <c r="B14" s="18" t="s">
        <v>23</v>
      </c>
      <c r="C14" s="22">
        <v>16299</v>
      </c>
      <c r="D14" s="22">
        <v>16000</v>
      </c>
      <c r="E14" s="22">
        <v>14440</v>
      </c>
      <c r="F14" s="27">
        <v>11890</v>
      </c>
      <c r="G14" s="78"/>
      <c r="H14" s="29" t="s">
        <v>24</v>
      </c>
      <c r="I14" s="39" t="s">
        <v>20</v>
      </c>
      <c r="J14" s="39" t="s">
        <v>20</v>
      </c>
      <c r="K14" s="39" t="s">
        <v>20</v>
      </c>
      <c r="L14" s="32" t="s">
        <v>16</v>
      </c>
      <c r="M14" s="2">
        <v>1114</v>
      </c>
      <c r="N14" s="3">
        <v>45786</v>
      </c>
      <c r="O14" s="3">
        <f t="shared" si="0"/>
        <v>45800</v>
      </c>
    </row>
    <row r="15" spans="1:15" ht="19.2" customHeight="1" x14ac:dyDescent="0.45">
      <c r="A15" s="77"/>
      <c r="B15" s="18" t="s">
        <v>25</v>
      </c>
      <c r="C15" s="22">
        <v>15780</v>
      </c>
      <c r="D15" s="22">
        <v>15550</v>
      </c>
      <c r="E15" s="22">
        <v>14600</v>
      </c>
      <c r="F15" s="27">
        <v>13450</v>
      </c>
      <c r="G15" s="76" t="s">
        <v>26</v>
      </c>
      <c r="H15" s="13" t="s">
        <v>14</v>
      </c>
      <c r="I15" s="14" t="s">
        <v>117</v>
      </c>
      <c r="J15" s="15" t="s">
        <v>16</v>
      </c>
      <c r="K15" s="15" t="s">
        <v>16</v>
      </c>
      <c r="L15" s="16" t="s">
        <v>16</v>
      </c>
      <c r="M15" s="2">
        <v>1115</v>
      </c>
      <c r="N15" s="3">
        <v>45800</v>
      </c>
      <c r="O15" s="3">
        <f t="shared" si="0"/>
        <v>45817</v>
      </c>
    </row>
    <row r="16" spans="1:15" ht="19.2" customHeight="1" thickBot="1" x14ac:dyDescent="0.5">
      <c r="A16" s="78"/>
      <c r="B16" s="29" t="s">
        <v>28</v>
      </c>
      <c r="C16" s="30">
        <v>15200</v>
      </c>
      <c r="D16" s="39" t="s">
        <v>20</v>
      </c>
      <c r="E16" s="30">
        <v>14000</v>
      </c>
      <c r="F16" s="33">
        <v>10000</v>
      </c>
      <c r="G16" s="77"/>
      <c r="H16" s="18" t="s">
        <v>17</v>
      </c>
      <c r="I16" s="34" t="s">
        <v>69</v>
      </c>
      <c r="J16" s="24" t="s">
        <v>16</v>
      </c>
      <c r="K16" s="24" t="s">
        <v>16</v>
      </c>
      <c r="L16" s="27">
        <v>10000</v>
      </c>
      <c r="M16" s="2">
        <v>1116</v>
      </c>
      <c r="N16" s="3">
        <v>45817</v>
      </c>
      <c r="O16" s="3">
        <f t="shared" si="0"/>
        <v>45833</v>
      </c>
    </row>
    <row r="17" spans="1:17" ht="19.2" customHeight="1" x14ac:dyDescent="0.45">
      <c r="A17" s="76" t="s">
        <v>26</v>
      </c>
      <c r="B17" s="13" t="s">
        <v>14</v>
      </c>
      <c r="C17" s="14" t="s">
        <v>145</v>
      </c>
      <c r="D17" s="14" t="s">
        <v>16</v>
      </c>
      <c r="E17" s="14" t="s">
        <v>16</v>
      </c>
      <c r="F17" s="16" t="s">
        <v>16</v>
      </c>
      <c r="G17" s="77"/>
      <c r="H17" s="18" t="s">
        <v>18</v>
      </c>
      <c r="I17" s="28">
        <v>12000</v>
      </c>
      <c r="J17" s="24" t="s">
        <v>16</v>
      </c>
      <c r="K17" s="24" t="s">
        <v>16</v>
      </c>
      <c r="L17" s="35">
        <v>10000</v>
      </c>
      <c r="M17" s="2">
        <v>1117</v>
      </c>
      <c r="N17" s="3">
        <v>45833</v>
      </c>
      <c r="O17" s="3">
        <f t="shared" si="0"/>
        <v>45846</v>
      </c>
    </row>
    <row r="18" spans="1:17" ht="19.2" customHeight="1" x14ac:dyDescent="0.45">
      <c r="A18" s="77"/>
      <c r="B18" s="18" t="s">
        <v>17</v>
      </c>
      <c r="C18" s="34" t="s">
        <v>64</v>
      </c>
      <c r="D18" s="24" t="s">
        <v>16</v>
      </c>
      <c r="E18" s="24" t="s">
        <v>16</v>
      </c>
      <c r="F18" s="23">
        <v>9500</v>
      </c>
      <c r="G18" s="77"/>
      <c r="H18" s="18" t="s">
        <v>19</v>
      </c>
      <c r="I18" s="28">
        <v>16000</v>
      </c>
      <c r="J18" s="28">
        <v>15500</v>
      </c>
      <c r="K18" s="28">
        <v>15000</v>
      </c>
      <c r="L18" s="35">
        <v>10000</v>
      </c>
      <c r="M18" s="2">
        <v>1118</v>
      </c>
      <c r="N18" s="3">
        <v>45846</v>
      </c>
      <c r="O18" s="3">
        <f t="shared" si="0"/>
        <v>45863</v>
      </c>
    </row>
    <row r="19" spans="1:17" ht="19.2" customHeight="1" x14ac:dyDescent="0.45">
      <c r="A19" s="77"/>
      <c r="B19" s="18" t="s">
        <v>18</v>
      </c>
      <c r="C19" s="36">
        <v>11000</v>
      </c>
      <c r="D19" s="36">
        <v>10500</v>
      </c>
      <c r="E19" s="24" t="s">
        <v>16</v>
      </c>
      <c r="F19" s="23">
        <v>9500</v>
      </c>
      <c r="G19" s="77"/>
      <c r="H19" s="26">
        <v>14</v>
      </c>
      <c r="I19" s="28">
        <v>22300</v>
      </c>
      <c r="J19" s="36">
        <v>21800</v>
      </c>
      <c r="K19" s="28">
        <v>21600</v>
      </c>
      <c r="L19" s="35">
        <v>10000</v>
      </c>
      <c r="M19" s="2">
        <v>1119</v>
      </c>
      <c r="N19" s="3">
        <v>45863</v>
      </c>
      <c r="O19" s="3">
        <f t="shared" si="0"/>
        <v>45876</v>
      </c>
    </row>
    <row r="20" spans="1:17" ht="19.2" customHeight="1" x14ac:dyDescent="0.45">
      <c r="A20" s="77"/>
      <c r="B20" s="18" t="s">
        <v>19</v>
      </c>
      <c r="C20" s="28">
        <v>14500</v>
      </c>
      <c r="D20" s="28">
        <v>14000</v>
      </c>
      <c r="E20" s="28">
        <v>13200</v>
      </c>
      <c r="F20" s="35">
        <v>9500</v>
      </c>
      <c r="G20" s="77"/>
      <c r="H20" s="26" t="s">
        <v>21</v>
      </c>
      <c r="I20" s="28">
        <v>24300</v>
      </c>
      <c r="J20" s="28">
        <v>23800</v>
      </c>
      <c r="K20" s="28">
        <v>23300</v>
      </c>
      <c r="L20" s="35">
        <v>15500</v>
      </c>
      <c r="M20" s="2">
        <v>1120</v>
      </c>
      <c r="N20" s="3">
        <v>45876</v>
      </c>
      <c r="O20" s="3">
        <f t="shared" si="0"/>
        <v>45894</v>
      </c>
    </row>
    <row r="21" spans="1:17" ht="19.2" customHeight="1" x14ac:dyDescent="0.45">
      <c r="A21" s="77"/>
      <c r="B21" s="26">
        <v>14</v>
      </c>
      <c r="C21" s="59">
        <v>17400</v>
      </c>
      <c r="D21" s="24" t="s">
        <v>20</v>
      </c>
      <c r="E21" s="28">
        <v>16200</v>
      </c>
      <c r="F21" s="27">
        <v>9500</v>
      </c>
      <c r="G21" s="77"/>
      <c r="H21" s="18" t="s">
        <v>22</v>
      </c>
      <c r="I21" s="28">
        <v>24000</v>
      </c>
      <c r="J21" s="28">
        <v>23500</v>
      </c>
      <c r="K21" s="28">
        <v>23000</v>
      </c>
      <c r="L21" s="35">
        <v>17000</v>
      </c>
      <c r="M21" s="2">
        <v>1121</v>
      </c>
      <c r="N21" s="3">
        <v>45894</v>
      </c>
      <c r="O21" s="3">
        <f t="shared" si="0"/>
        <v>45908</v>
      </c>
    </row>
    <row r="22" spans="1:17" ht="19.2" customHeight="1" x14ac:dyDescent="0.45">
      <c r="A22" s="77"/>
      <c r="B22" s="26">
        <v>16</v>
      </c>
      <c r="C22" s="28">
        <v>16100</v>
      </c>
      <c r="D22" s="24" t="s">
        <v>20</v>
      </c>
      <c r="E22" s="28">
        <v>14650</v>
      </c>
      <c r="F22" s="35">
        <v>11630</v>
      </c>
      <c r="G22" s="77"/>
      <c r="H22" s="18" t="s">
        <v>23</v>
      </c>
      <c r="I22" s="28">
        <v>23690</v>
      </c>
      <c r="J22" s="28">
        <v>23100</v>
      </c>
      <c r="K22" s="28">
        <v>22990</v>
      </c>
      <c r="L22" s="35">
        <v>16810</v>
      </c>
      <c r="M22" s="2">
        <v>1122</v>
      </c>
      <c r="N22" s="3">
        <v>45908</v>
      </c>
      <c r="O22" s="3">
        <f t="shared" si="0"/>
        <v>45925</v>
      </c>
    </row>
    <row r="23" spans="1:17" ht="19.2" customHeight="1" thickBot="1" x14ac:dyDescent="0.5">
      <c r="A23" s="77"/>
      <c r="B23" s="26">
        <v>18</v>
      </c>
      <c r="C23" s="28">
        <v>16589</v>
      </c>
      <c r="D23" s="24" t="s">
        <v>20</v>
      </c>
      <c r="E23" s="28">
        <v>13100</v>
      </c>
      <c r="F23" s="35">
        <v>11630</v>
      </c>
      <c r="G23" s="78"/>
      <c r="H23" s="29" t="s">
        <v>24</v>
      </c>
      <c r="I23" s="30">
        <v>20000</v>
      </c>
      <c r="J23" s="31">
        <v>19500</v>
      </c>
      <c r="K23" s="31">
        <v>18000</v>
      </c>
      <c r="L23" s="37">
        <v>17000</v>
      </c>
      <c r="M23" s="2">
        <v>1123</v>
      </c>
      <c r="N23" s="3">
        <v>45925</v>
      </c>
      <c r="O23" s="3">
        <f t="shared" si="0"/>
        <v>45938</v>
      </c>
    </row>
    <row r="24" spans="1:17" ht="19.2" customHeight="1" x14ac:dyDescent="0.45">
      <c r="A24" s="77"/>
      <c r="B24" s="18" t="s">
        <v>22</v>
      </c>
      <c r="C24" s="28">
        <v>15200</v>
      </c>
      <c r="D24" s="24" t="s">
        <v>20</v>
      </c>
      <c r="E24" s="28">
        <v>13560</v>
      </c>
      <c r="F24" s="35">
        <v>11920</v>
      </c>
      <c r="G24" s="76" t="s">
        <v>30</v>
      </c>
      <c r="H24" s="13">
        <v>16</v>
      </c>
      <c r="I24" s="38">
        <v>26000</v>
      </c>
      <c r="J24" s="15" t="s">
        <v>16</v>
      </c>
      <c r="K24" s="15" t="s">
        <v>16</v>
      </c>
      <c r="L24" s="16" t="s">
        <v>16</v>
      </c>
      <c r="M24" s="2">
        <v>1124</v>
      </c>
      <c r="N24" s="3">
        <v>45938</v>
      </c>
      <c r="O24" s="3">
        <f t="shared" si="0"/>
        <v>45954</v>
      </c>
    </row>
    <row r="25" spans="1:17" ht="19.2" customHeight="1" x14ac:dyDescent="0.45">
      <c r="A25" s="77"/>
      <c r="B25" s="18" t="s">
        <v>23</v>
      </c>
      <c r="C25" s="28">
        <v>17300</v>
      </c>
      <c r="D25" s="28">
        <v>16900</v>
      </c>
      <c r="E25" s="28">
        <v>14366</v>
      </c>
      <c r="F25" s="35">
        <v>12520</v>
      </c>
      <c r="G25" s="77"/>
      <c r="H25" s="18" t="s">
        <v>31</v>
      </c>
      <c r="I25" s="28">
        <v>24000</v>
      </c>
      <c r="J25" s="24" t="s">
        <v>16</v>
      </c>
      <c r="K25" s="24" t="s">
        <v>16</v>
      </c>
      <c r="L25" s="25" t="s">
        <v>16</v>
      </c>
      <c r="M25" s="2">
        <v>1125</v>
      </c>
      <c r="N25" s="3">
        <v>45954</v>
      </c>
      <c r="O25" s="3">
        <f>N26</f>
        <v>45968</v>
      </c>
    </row>
    <row r="26" spans="1:17" ht="19.2" customHeight="1" thickBot="1" x14ac:dyDescent="0.5">
      <c r="A26" s="77"/>
      <c r="B26" s="18" t="s">
        <v>25</v>
      </c>
      <c r="C26" s="22" t="s">
        <v>149</v>
      </c>
      <c r="D26" s="28">
        <v>16668</v>
      </c>
      <c r="E26" s="28">
        <v>14320</v>
      </c>
      <c r="F26" s="35">
        <v>11560</v>
      </c>
      <c r="G26" s="78"/>
      <c r="H26" s="29" t="s">
        <v>32</v>
      </c>
      <c r="I26" s="39" t="s">
        <v>16</v>
      </c>
      <c r="J26" s="39" t="s">
        <v>16</v>
      </c>
      <c r="K26" s="39" t="s">
        <v>16</v>
      </c>
      <c r="L26" s="32" t="s">
        <v>16</v>
      </c>
      <c r="M26" s="40">
        <v>1126</v>
      </c>
      <c r="N26" s="3">
        <v>45968</v>
      </c>
      <c r="O26" s="3">
        <f>N27</f>
        <v>45986</v>
      </c>
    </row>
    <row r="27" spans="1:17" ht="19.2" customHeight="1" thickBot="1" x14ac:dyDescent="0.5">
      <c r="A27" s="78"/>
      <c r="B27" s="29" t="s">
        <v>28</v>
      </c>
      <c r="C27" s="30" t="s">
        <v>108</v>
      </c>
      <c r="D27" s="31">
        <v>15200</v>
      </c>
      <c r="E27" s="31">
        <v>13850</v>
      </c>
      <c r="F27" s="37">
        <v>12000</v>
      </c>
      <c r="G27" s="79" t="s">
        <v>33</v>
      </c>
      <c r="H27" s="80"/>
      <c r="I27" s="80"/>
      <c r="J27" s="80"/>
      <c r="K27" s="80"/>
      <c r="L27" s="81"/>
      <c r="M27" s="2">
        <v>1127</v>
      </c>
      <c r="N27" s="3">
        <v>45986</v>
      </c>
      <c r="O27" s="3">
        <f t="shared" si="0"/>
        <v>45999</v>
      </c>
    </row>
    <row r="28" spans="1:17" ht="19.2" customHeight="1" x14ac:dyDescent="0.45">
      <c r="A28" s="88" t="s">
        <v>30</v>
      </c>
      <c r="B28" s="41">
        <v>16</v>
      </c>
      <c r="C28" s="42">
        <v>22000</v>
      </c>
      <c r="D28" s="43" t="s">
        <v>16</v>
      </c>
      <c r="E28" s="42">
        <v>19000</v>
      </c>
      <c r="F28" s="44">
        <v>14000</v>
      </c>
      <c r="G28" s="82"/>
      <c r="H28" s="83"/>
      <c r="I28" s="83"/>
      <c r="J28" s="83"/>
      <c r="K28" s="83"/>
      <c r="L28" s="84"/>
      <c r="M28" s="2">
        <v>1128</v>
      </c>
      <c r="N28" s="3">
        <v>45999</v>
      </c>
      <c r="O28" s="3">
        <f t="shared" si="0"/>
        <v>46015</v>
      </c>
    </row>
    <row r="29" spans="1:17" ht="19.2" customHeight="1" x14ac:dyDescent="0.45">
      <c r="A29" s="77"/>
      <c r="B29" s="19" t="s">
        <v>34</v>
      </c>
      <c r="C29" s="28">
        <v>22000</v>
      </c>
      <c r="D29" s="24" t="s">
        <v>16</v>
      </c>
      <c r="E29" s="28">
        <v>19000</v>
      </c>
      <c r="F29" s="35">
        <v>14000</v>
      </c>
      <c r="G29" s="82"/>
      <c r="H29" s="83"/>
      <c r="I29" s="83"/>
      <c r="J29" s="83"/>
      <c r="K29" s="83"/>
      <c r="L29" s="84"/>
      <c r="M29" s="2">
        <v>1129</v>
      </c>
      <c r="N29" s="3">
        <v>46015</v>
      </c>
      <c r="O29" s="3" t="s">
        <v>35</v>
      </c>
    </row>
    <row r="30" spans="1:17" ht="21" customHeight="1" thickBot="1" x14ac:dyDescent="0.5">
      <c r="A30" s="78"/>
      <c r="B30" s="45" t="s">
        <v>36</v>
      </c>
      <c r="C30" s="39" t="s">
        <v>20</v>
      </c>
      <c r="D30" s="39" t="s">
        <v>16</v>
      </c>
      <c r="E30" s="31">
        <v>17000</v>
      </c>
      <c r="F30" s="33">
        <v>14000</v>
      </c>
      <c r="G30" s="85"/>
      <c r="H30" s="86"/>
      <c r="I30" s="86"/>
      <c r="J30" s="86"/>
      <c r="K30" s="86"/>
      <c r="L30" s="87"/>
    </row>
    <row r="31" spans="1:17" ht="24" thickBot="1" x14ac:dyDescent="0.5">
      <c r="A31" s="98" t="s">
        <v>37</v>
      </c>
      <c r="B31" s="70"/>
      <c r="C31" s="70"/>
      <c r="D31" s="70"/>
      <c r="E31" s="70"/>
      <c r="F31" s="70"/>
      <c r="G31" s="71" t="s">
        <v>38</v>
      </c>
      <c r="H31" s="71"/>
      <c r="I31" s="72">
        <f>VLOOKUP(D1,M1:O29,3,0)</f>
        <v>45755</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15107</v>
      </c>
      <c r="F33" s="67"/>
      <c r="G33" s="52" t="s">
        <v>44</v>
      </c>
      <c r="H33" s="66" t="s">
        <v>49</v>
      </c>
      <c r="I33" s="66"/>
      <c r="J33" s="68">
        <v>476</v>
      </c>
      <c r="K33" s="68"/>
      <c r="L33" s="53"/>
    </row>
    <row r="34" spans="1:12" x14ac:dyDescent="0.45">
      <c r="A34" s="51"/>
      <c r="C34" s="66" t="s">
        <v>46</v>
      </c>
      <c r="D34" s="66"/>
      <c r="E34" s="67">
        <v>13744</v>
      </c>
      <c r="F34" s="67"/>
      <c r="G34" s="52" t="s">
        <v>44</v>
      </c>
      <c r="H34" s="66" t="s">
        <v>49</v>
      </c>
      <c r="I34" s="66"/>
      <c r="J34" s="68">
        <v>644</v>
      </c>
      <c r="K34" s="68"/>
      <c r="L34" s="53"/>
    </row>
    <row r="35" spans="1:12" ht="28.8" customHeight="1" x14ac:dyDescent="0.45">
      <c r="A35" s="60" t="s">
        <v>151</v>
      </c>
      <c r="B35" s="61"/>
      <c r="C35" s="61"/>
      <c r="D35" s="61"/>
      <c r="E35" s="61"/>
      <c r="F35" s="61"/>
      <c r="G35" s="61"/>
      <c r="H35" s="61"/>
      <c r="I35" s="61"/>
      <c r="J35" s="61"/>
      <c r="K35" s="61"/>
      <c r="L35" s="62"/>
    </row>
    <row r="36" spans="1:12" x14ac:dyDescent="0.45">
      <c r="A36" s="51" t="s">
        <v>47</v>
      </c>
      <c r="C36" s="66" t="s">
        <v>48</v>
      </c>
      <c r="D36" s="66"/>
      <c r="E36" s="67">
        <v>16518</v>
      </c>
      <c r="F36" s="67"/>
      <c r="G36" s="52" t="s">
        <v>44</v>
      </c>
      <c r="H36" s="66" t="s">
        <v>45</v>
      </c>
      <c r="I36" s="66"/>
      <c r="J36" s="68">
        <v>3175</v>
      </c>
      <c r="K36" s="68"/>
      <c r="L36" s="53"/>
    </row>
    <row r="37" spans="1:12" ht="29.4" customHeight="1" x14ac:dyDescent="0.45">
      <c r="A37" s="60" t="s">
        <v>150</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0DCCFE77-809D-4526-92E9-1912E70EA385}">
      <formula1>"前回比↑,前回比↓,前回比→"</formula1>
    </dataValidation>
  </dataValidations>
  <printOptions horizontalCentered="1" verticalCentered="1"/>
  <pageMargins left="0.43307086614173229" right="0.43307086614173229" top="0.35433070866141736" bottom="0.35433070866141736" header="0" footer="0"/>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E2CFB-E443-4A0D-B761-3AEAAD21C781}">
  <dimension ref="A1:Q41"/>
  <sheetViews>
    <sheetView view="pageBreakPreview" zoomScaleNormal="100" zoomScaleSheetLayoutView="100" workbookViewId="0">
      <selection activeCell="M37" sqref="M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1090</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45421</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13800</v>
      </c>
      <c r="D10" s="22">
        <v>13500</v>
      </c>
      <c r="E10" s="22">
        <v>12500</v>
      </c>
      <c r="F10" s="27">
        <v>8600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16000</v>
      </c>
      <c r="D11" s="22">
        <v>15500</v>
      </c>
      <c r="E11" s="22">
        <v>13000</v>
      </c>
      <c r="F11" s="27">
        <v>9000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15000</v>
      </c>
      <c r="D12" s="22">
        <v>14500</v>
      </c>
      <c r="E12" s="22">
        <v>13000</v>
      </c>
      <c r="F12" s="27">
        <v>8600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16000</v>
      </c>
      <c r="D13" s="22">
        <v>15699</v>
      </c>
      <c r="E13" s="22">
        <v>13455</v>
      </c>
      <c r="F13" s="23">
        <v>11000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15711</v>
      </c>
      <c r="D14" s="22">
        <v>15200</v>
      </c>
      <c r="E14" s="22">
        <v>13990</v>
      </c>
      <c r="F14" s="27">
        <v>10590</v>
      </c>
      <c r="G14" s="78"/>
      <c r="H14" s="29" t="s">
        <v>24</v>
      </c>
      <c r="I14" s="30">
        <v>17000</v>
      </c>
      <c r="J14" s="31">
        <v>16500</v>
      </c>
      <c r="K14" s="31">
        <v>16000</v>
      </c>
      <c r="L14" s="32" t="s">
        <v>16</v>
      </c>
      <c r="M14" s="2">
        <v>1090</v>
      </c>
      <c r="N14" s="3">
        <v>45421</v>
      </c>
      <c r="O14" s="3">
        <f t="shared" si="0"/>
        <v>45436</v>
      </c>
    </row>
    <row r="15" spans="1:15" ht="19.2" customHeight="1" x14ac:dyDescent="0.45">
      <c r="A15" s="77"/>
      <c r="B15" s="18" t="s">
        <v>25</v>
      </c>
      <c r="C15" s="22">
        <v>14000</v>
      </c>
      <c r="D15" s="22">
        <v>13000</v>
      </c>
      <c r="E15" s="22">
        <v>12340</v>
      </c>
      <c r="F15" s="27">
        <v>11960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13000</v>
      </c>
      <c r="D16" s="30">
        <v>11500</v>
      </c>
      <c r="E16" s="30">
        <v>12000</v>
      </c>
      <c r="F16" s="33">
        <v>8800</v>
      </c>
      <c r="G16" s="77"/>
      <c r="H16" s="18" t="s">
        <v>17</v>
      </c>
      <c r="I16" s="34" t="s">
        <v>65</v>
      </c>
      <c r="J16" s="24" t="s">
        <v>16</v>
      </c>
      <c r="K16" s="24" t="s">
        <v>16</v>
      </c>
      <c r="L16" s="27">
        <v>8700</v>
      </c>
      <c r="M16" s="2">
        <v>1092</v>
      </c>
      <c r="N16" s="3">
        <v>45450</v>
      </c>
      <c r="O16" s="3">
        <f t="shared" si="0"/>
        <v>45468</v>
      </c>
    </row>
    <row r="17" spans="1:17" ht="19.2" customHeight="1" x14ac:dyDescent="0.45">
      <c r="A17" s="76" t="s">
        <v>26</v>
      </c>
      <c r="B17" s="13" t="s">
        <v>14</v>
      </c>
      <c r="C17" s="14" t="s">
        <v>63</v>
      </c>
      <c r="D17" s="14" t="s">
        <v>16</v>
      </c>
      <c r="E17" s="14" t="s">
        <v>16</v>
      </c>
      <c r="F17" s="16" t="s">
        <v>16</v>
      </c>
      <c r="G17" s="77"/>
      <c r="H17" s="18" t="s">
        <v>18</v>
      </c>
      <c r="I17" s="28">
        <v>11000</v>
      </c>
      <c r="J17" s="24" t="s">
        <v>16</v>
      </c>
      <c r="K17" s="24" t="s">
        <v>16</v>
      </c>
      <c r="L17" s="35">
        <v>8700</v>
      </c>
      <c r="M17" s="2">
        <v>1093</v>
      </c>
      <c r="N17" s="3">
        <v>45468</v>
      </c>
      <c r="O17" s="3">
        <f t="shared" si="0"/>
        <v>45481</v>
      </c>
    </row>
    <row r="18" spans="1:17" ht="19.2" customHeight="1" x14ac:dyDescent="0.45">
      <c r="A18" s="77"/>
      <c r="B18" s="18" t="s">
        <v>17</v>
      </c>
      <c r="C18" s="34" t="s">
        <v>64</v>
      </c>
      <c r="D18" s="24" t="s">
        <v>16</v>
      </c>
      <c r="E18" s="24" t="s">
        <v>16</v>
      </c>
      <c r="F18" s="25" t="s">
        <v>16</v>
      </c>
      <c r="G18" s="77"/>
      <c r="H18" s="18" t="s">
        <v>19</v>
      </c>
      <c r="I18" s="28">
        <v>16000</v>
      </c>
      <c r="J18" s="28">
        <v>15500</v>
      </c>
      <c r="K18" s="28">
        <v>15000</v>
      </c>
      <c r="L18" s="35">
        <v>8700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18700</v>
      </c>
      <c r="J19" s="36">
        <v>18200</v>
      </c>
      <c r="K19" s="28">
        <v>17000</v>
      </c>
      <c r="L19" s="35">
        <v>9000</v>
      </c>
      <c r="M19" s="2">
        <v>1095</v>
      </c>
      <c r="N19" s="3">
        <v>45498</v>
      </c>
      <c r="O19" s="3">
        <f t="shared" si="0"/>
        <v>45512</v>
      </c>
    </row>
    <row r="20" spans="1:17" ht="19.2" customHeight="1" x14ac:dyDescent="0.45">
      <c r="A20" s="77"/>
      <c r="B20" s="18" t="s">
        <v>19</v>
      </c>
      <c r="C20" s="28">
        <v>15300</v>
      </c>
      <c r="D20" s="28">
        <v>14800</v>
      </c>
      <c r="E20" s="28">
        <v>14000</v>
      </c>
      <c r="F20" s="35">
        <v>9500</v>
      </c>
      <c r="G20" s="77"/>
      <c r="H20" s="26" t="s">
        <v>21</v>
      </c>
      <c r="I20" s="28">
        <v>19300</v>
      </c>
      <c r="J20" s="28">
        <v>18700</v>
      </c>
      <c r="K20" s="28">
        <v>18300</v>
      </c>
      <c r="L20" s="35">
        <v>16000</v>
      </c>
      <c r="M20" s="2">
        <v>1096</v>
      </c>
      <c r="N20" s="3">
        <v>45512</v>
      </c>
      <c r="O20" s="3">
        <f t="shared" si="0"/>
        <v>45527</v>
      </c>
    </row>
    <row r="21" spans="1:17" ht="19.2" customHeight="1" x14ac:dyDescent="0.45">
      <c r="A21" s="77"/>
      <c r="B21" s="26">
        <v>14</v>
      </c>
      <c r="C21" s="59">
        <v>12500</v>
      </c>
      <c r="D21" s="24" t="s">
        <v>20</v>
      </c>
      <c r="E21" s="28">
        <v>12300</v>
      </c>
      <c r="F21" s="27">
        <v>9810</v>
      </c>
      <c r="G21" s="77"/>
      <c r="H21" s="18" t="s">
        <v>22</v>
      </c>
      <c r="I21" s="28">
        <v>19600</v>
      </c>
      <c r="J21" s="28">
        <v>19100</v>
      </c>
      <c r="K21" s="28">
        <v>18600</v>
      </c>
      <c r="L21" s="35">
        <v>16000</v>
      </c>
      <c r="M21" s="2">
        <v>1097</v>
      </c>
      <c r="N21" s="3">
        <v>45527</v>
      </c>
      <c r="O21" s="3">
        <f t="shared" si="0"/>
        <v>45544</v>
      </c>
    </row>
    <row r="22" spans="1:17" ht="19.2" customHeight="1" x14ac:dyDescent="0.45">
      <c r="A22" s="77"/>
      <c r="B22" s="26">
        <v>16</v>
      </c>
      <c r="C22" s="28">
        <v>14500</v>
      </c>
      <c r="D22" s="28">
        <v>14000</v>
      </c>
      <c r="E22" s="28">
        <v>12300</v>
      </c>
      <c r="F22" s="35">
        <v>8500</v>
      </c>
      <c r="G22" s="77"/>
      <c r="H22" s="18" t="s">
        <v>23</v>
      </c>
      <c r="I22" s="28">
        <v>20800</v>
      </c>
      <c r="J22" s="28">
        <v>20300</v>
      </c>
      <c r="K22" s="28">
        <v>19500</v>
      </c>
      <c r="L22" s="35">
        <v>16000</v>
      </c>
      <c r="M22" s="2">
        <v>1098</v>
      </c>
      <c r="N22" s="3">
        <v>45544</v>
      </c>
      <c r="O22" s="3">
        <f t="shared" si="0"/>
        <v>45560</v>
      </c>
    </row>
    <row r="23" spans="1:17" ht="19.2" customHeight="1" thickBot="1" x14ac:dyDescent="0.5">
      <c r="A23" s="77"/>
      <c r="B23" s="26">
        <v>18</v>
      </c>
      <c r="C23" s="28">
        <v>15399</v>
      </c>
      <c r="D23" s="28">
        <v>15000</v>
      </c>
      <c r="E23" s="28">
        <v>12500</v>
      </c>
      <c r="F23" s="35">
        <v>8500</v>
      </c>
      <c r="G23" s="78"/>
      <c r="H23" s="29" t="s">
        <v>24</v>
      </c>
      <c r="I23" s="30">
        <v>18500</v>
      </c>
      <c r="J23" s="31">
        <v>18000</v>
      </c>
      <c r="K23" s="31">
        <v>17500</v>
      </c>
      <c r="L23" s="37">
        <v>16000</v>
      </c>
      <c r="M23" s="2">
        <v>1099</v>
      </c>
      <c r="N23" s="3">
        <v>45560</v>
      </c>
      <c r="O23" s="3">
        <f t="shared" si="0"/>
        <v>45573</v>
      </c>
    </row>
    <row r="24" spans="1:17" ht="19.2" customHeight="1" x14ac:dyDescent="0.45">
      <c r="A24" s="77"/>
      <c r="B24" s="18" t="s">
        <v>22</v>
      </c>
      <c r="C24" s="28">
        <v>15000</v>
      </c>
      <c r="D24" s="28">
        <v>14000</v>
      </c>
      <c r="E24" s="28">
        <v>12900</v>
      </c>
      <c r="F24" s="35">
        <v>10650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15500</v>
      </c>
      <c r="D25" s="28">
        <v>15000</v>
      </c>
      <c r="E25" s="28">
        <v>13450</v>
      </c>
      <c r="F25" s="35">
        <v>11800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15889</v>
      </c>
      <c r="D26" s="28">
        <v>15500</v>
      </c>
      <c r="E26" s="28">
        <v>12900</v>
      </c>
      <c r="F26" s="35">
        <v>11360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15800</v>
      </c>
      <c r="D27" s="31">
        <v>14000</v>
      </c>
      <c r="E27" s="31">
        <v>12120</v>
      </c>
      <c r="F27" s="37">
        <v>11590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5.8" customHeight="1" thickBot="1" x14ac:dyDescent="0.5">
      <c r="A31" s="69" t="s">
        <v>37</v>
      </c>
      <c r="B31" s="70"/>
      <c r="C31" s="70"/>
      <c r="D31" s="70"/>
      <c r="E31" s="70"/>
      <c r="F31" s="70"/>
      <c r="G31" s="71" t="s">
        <v>38</v>
      </c>
      <c r="H31" s="71"/>
      <c r="I31" s="72">
        <f>VLOOKUP(D1,M1:O29,3,0)</f>
        <v>45436</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13983</v>
      </c>
      <c r="F33" s="67"/>
      <c r="G33" s="52" t="s">
        <v>44</v>
      </c>
      <c r="H33" s="66" t="s">
        <v>49</v>
      </c>
      <c r="I33" s="66"/>
      <c r="J33" s="68">
        <v>328</v>
      </c>
      <c r="K33" s="68"/>
      <c r="L33" s="53"/>
    </row>
    <row r="34" spans="1:12" x14ac:dyDescent="0.45">
      <c r="A34" s="51"/>
      <c r="C34" s="66" t="s">
        <v>46</v>
      </c>
      <c r="D34" s="66"/>
      <c r="E34" s="67">
        <v>12908</v>
      </c>
      <c r="F34" s="67"/>
      <c r="G34" s="52" t="s">
        <v>44</v>
      </c>
      <c r="H34" s="66" t="s">
        <v>49</v>
      </c>
      <c r="I34" s="66"/>
      <c r="J34" s="68">
        <v>534</v>
      </c>
      <c r="K34" s="68"/>
      <c r="L34" s="53"/>
    </row>
    <row r="35" spans="1:12" ht="30" customHeight="1" x14ac:dyDescent="0.45">
      <c r="A35" s="60" t="s">
        <v>62</v>
      </c>
      <c r="B35" s="61"/>
      <c r="C35" s="61"/>
      <c r="D35" s="61"/>
      <c r="E35" s="61"/>
      <c r="F35" s="61"/>
      <c r="G35" s="61"/>
      <c r="H35" s="61"/>
      <c r="I35" s="61"/>
      <c r="J35" s="61"/>
      <c r="K35" s="61"/>
      <c r="L35" s="62"/>
    </row>
    <row r="36" spans="1:12" x14ac:dyDescent="0.45">
      <c r="A36" s="51" t="s">
        <v>47</v>
      </c>
      <c r="C36" s="66" t="s">
        <v>48</v>
      </c>
      <c r="D36" s="66"/>
      <c r="E36" s="67">
        <v>17786</v>
      </c>
      <c r="F36" s="67"/>
      <c r="G36" s="52" t="s">
        <v>44</v>
      </c>
      <c r="H36" s="66" t="s">
        <v>45</v>
      </c>
      <c r="I36" s="66"/>
      <c r="J36" s="68">
        <v>664</v>
      </c>
      <c r="K36" s="68"/>
      <c r="L36" s="53"/>
    </row>
    <row r="37" spans="1:12" ht="28.8" customHeight="1" x14ac:dyDescent="0.45">
      <c r="A37" s="60" t="s">
        <v>66</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963AFDFD-1115-4818-AEC2-44D62692AAB0}">
      <formula1>"前回比↑,前回比↓,前回比→"</formula1>
    </dataValidation>
  </dataValidations>
  <printOptions horizontalCentered="1" verticalCentered="1"/>
  <pageMargins left="0.43307086614173229" right="0.43307086614173229" top="0.35433070866141736" bottom="0.35433070866141736" header="0" footer="0"/>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E107C-22FC-4607-914F-79C084D28C57}">
  <dimension ref="A1:Q41"/>
  <sheetViews>
    <sheetView view="pageBreakPreview" zoomScaleNormal="100" zoomScaleSheetLayoutView="100" workbookViewId="0">
      <selection activeCell="M37" sqref="M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1091</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45436</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15000</v>
      </c>
      <c r="D10" s="22">
        <v>13500</v>
      </c>
      <c r="E10" s="22">
        <v>13000</v>
      </c>
      <c r="F10" s="27">
        <v>8600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16000</v>
      </c>
      <c r="D11" s="22">
        <v>15500</v>
      </c>
      <c r="E11" s="22">
        <v>13000</v>
      </c>
      <c r="F11" s="27">
        <v>9200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16300</v>
      </c>
      <c r="D12" s="22">
        <v>15700</v>
      </c>
      <c r="E12" s="22">
        <v>13200</v>
      </c>
      <c r="F12" s="27">
        <v>8600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15700</v>
      </c>
      <c r="D13" s="22">
        <v>15666</v>
      </c>
      <c r="E13" s="22">
        <v>13455</v>
      </c>
      <c r="F13" s="23">
        <v>11000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15900</v>
      </c>
      <c r="D14" s="22">
        <v>15500</v>
      </c>
      <c r="E14" s="22">
        <v>14010</v>
      </c>
      <c r="F14" s="27">
        <v>10700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14560</v>
      </c>
      <c r="D15" s="22">
        <v>13500</v>
      </c>
      <c r="E15" s="22">
        <v>13000</v>
      </c>
      <c r="F15" s="27">
        <v>10000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13500</v>
      </c>
      <c r="D16" s="30">
        <v>13000</v>
      </c>
      <c r="E16" s="30">
        <v>12000</v>
      </c>
      <c r="F16" s="33">
        <v>9000</v>
      </c>
      <c r="G16" s="77"/>
      <c r="H16" s="18" t="s">
        <v>17</v>
      </c>
      <c r="I16" s="34" t="s">
        <v>64</v>
      </c>
      <c r="J16" s="24" t="s">
        <v>16</v>
      </c>
      <c r="K16" s="24" t="s">
        <v>16</v>
      </c>
      <c r="L16" s="27">
        <v>8700</v>
      </c>
      <c r="M16" s="2">
        <v>1092</v>
      </c>
      <c r="N16" s="3">
        <v>45450</v>
      </c>
      <c r="O16" s="3">
        <f t="shared" si="0"/>
        <v>45468</v>
      </c>
    </row>
    <row r="17" spans="1:17" ht="19.2" customHeight="1" x14ac:dyDescent="0.45">
      <c r="A17" s="76" t="s">
        <v>26</v>
      </c>
      <c r="B17" s="13" t="s">
        <v>14</v>
      </c>
      <c r="C17" s="14" t="s">
        <v>63</v>
      </c>
      <c r="D17" s="14" t="s">
        <v>16</v>
      </c>
      <c r="E17" s="14" t="s">
        <v>16</v>
      </c>
      <c r="F17" s="16" t="s">
        <v>16</v>
      </c>
      <c r="G17" s="77"/>
      <c r="H17" s="18" t="s">
        <v>18</v>
      </c>
      <c r="I17" s="28">
        <v>11500</v>
      </c>
      <c r="J17" s="24" t="s">
        <v>16</v>
      </c>
      <c r="K17" s="24" t="s">
        <v>16</v>
      </c>
      <c r="L17" s="35">
        <v>8700</v>
      </c>
      <c r="M17" s="2">
        <v>1093</v>
      </c>
      <c r="N17" s="3">
        <v>45468</v>
      </c>
      <c r="O17" s="3">
        <f t="shared" si="0"/>
        <v>45481</v>
      </c>
    </row>
    <row r="18" spans="1:17" ht="19.2" customHeight="1" x14ac:dyDescent="0.45">
      <c r="A18" s="77"/>
      <c r="B18" s="18" t="s">
        <v>17</v>
      </c>
      <c r="C18" s="34" t="s">
        <v>69</v>
      </c>
      <c r="D18" s="24" t="s">
        <v>16</v>
      </c>
      <c r="E18" s="24" t="s">
        <v>16</v>
      </c>
      <c r="F18" s="25" t="s">
        <v>16</v>
      </c>
      <c r="G18" s="77"/>
      <c r="H18" s="18" t="s">
        <v>19</v>
      </c>
      <c r="I18" s="28">
        <v>16000</v>
      </c>
      <c r="J18" s="28">
        <v>15500</v>
      </c>
      <c r="K18" s="28">
        <v>15000</v>
      </c>
      <c r="L18" s="35">
        <v>8700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18000</v>
      </c>
      <c r="J19" s="36">
        <v>17500</v>
      </c>
      <c r="K19" s="28">
        <v>16500</v>
      </c>
      <c r="L19" s="35">
        <v>9000</v>
      </c>
      <c r="M19" s="2">
        <v>1095</v>
      </c>
      <c r="N19" s="3">
        <v>45498</v>
      </c>
      <c r="O19" s="3">
        <f t="shared" si="0"/>
        <v>45512</v>
      </c>
    </row>
    <row r="20" spans="1:17" ht="19.2" customHeight="1" x14ac:dyDescent="0.45">
      <c r="A20" s="77"/>
      <c r="B20" s="18" t="s">
        <v>19</v>
      </c>
      <c r="C20" s="28">
        <v>15000</v>
      </c>
      <c r="D20" s="28">
        <v>14500</v>
      </c>
      <c r="E20" s="28">
        <v>14000</v>
      </c>
      <c r="F20" s="35">
        <v>9500</v>
      </c>
      <c r="G20" s="77"/>
      <c r="H20" s="26" t="s">
        <v>21</v>
      </c>
      <c r="I20" s="28">
        <v>19300</v>
      </c>
      <c r="J20" s="28">
        <v>18800</v>
      </c>
      <c r="K20" s="28">
        <v>18100</v>
      </c>
      <c r="L20" s="35">
        <v>16000</v>
      </c>
      <c r="M20" s="2">
        <v>1096</v>
      </c>
      <c r="N20" s="3">
        <v>45512</v>
      </c>
      <c r="O20" s="3">
        <f t="shared" si="0"/>
        <v>45527</v>
      </c>
    </row>
    <row r="21" spans="1:17" ht="19.2" customHeight="1" x14ac:dyDescent="0.45">
      <c r="A21" s="77"/>
      <c r="B21" s="26">
        <v>14</v>
      </c>
      <c r="C21" s="59">
        <v>14500</v>
      </c>
      <c r="D21" s="36">
        <v>14000</v>
      </c>
      <c r="E21" s="28">
        <v>12200</v>
      </c>
      <c r="F21" s="27">
        <v>9230</v>
      </c>
      <c r="G21" s="77"/>
      <c r="H21" s="18" t="s">
        <v>22</v>
      </c>
      <c r="I21" s="28">
        <v>19500</v>
      </c>
      <c r="J21" s="28">
        <v>19000</v>
      </c>
      <c r="K21" s="28">
        <v>18110</v>
      </c>
      <c r="L21" s="35">
        <v>16000</v>
      </c>
      <c r="M21" s="2">
        <v>1097</v>
      </c>
      <c r="N21" s="3">
        <v>45527</v>
      </c>
      <c r="O21" s="3">
        <f t="shared" si="0"/>
        <v>45544</v>
      </c>
    </row>
    <row r="22" spans="1:17" ht="19.2" customHeight="1" x14ac:dyDescent="0.45">
      <c r="A22" s="77"/>
      <c r="B22" s="26">
        <v>16</v>
      </c>
      <c r="C22" s="28">
        <v>14600</v>
      </c>
      <c r="D22" s="28">
        <v>14000</v>
      </c>
      <c r="E22" s="28">
        <v>10900</v>
      </c>
      <c r="F22" s="35">
        <v>9510</v>
      </c>
      <c r="G22" s="77"/>
      <c r="H22" s="18" t="s">
        <v>23</v>
      </c>
      <c r="I22" s="28">
        <v>21300</v>
      </c>
      <c r="J22" s="28">
        <v>20600</v>
      </c>
      <c r="K22" s="28">
        <v>19600</v>
      </c>
      <c r="L22" s="35">
        <v>16000</v>
      </c>
      <c r="M22" s="2">
        <v>1098</v>
      </c>
      <c r="N22" s="3">
        <v>45544</v>
      </c>
      <c r="O22" s="3">
        <f t="shared" si="0"/>
        <v>45560</v>
      </c>
    </row>
    <row r="23" spans="1:17" ht="19.2" customHeight="1" thickBot="1" x14ac:dyDescent="0.5">
      <c r="A23" s="77"/>
      <c r="B23" s="26">
        <v>18</v>
      </c>
      <c r="C23" s="28">
        <v>14888</v>
      </c>
      <c r="D23" s="28">
        <v>14500</v>
      </c>
      <c r="E23" s="28">
        <v>12000</v>
      </c>
      <c r="F23" s="35">
        <v>9510</v>
      </c>
      <c r="G23" s="78"/>
      <c r="H23" s="29" t="s">
        <v>24</v>
      </c>
      <c r="I23" s="30">
        <v>19000</v>
      </c>
      <c r="J23" s="31">
        <v>18500</v>
      </c>
      <c r="K23" s="31">
        <v>18000</v>
      </c>
      <c r="L23" s="37">
        <v>16000</v>
      </c>
      <c r="M23" s="2">
        <v>1099</v>
      </c>
      <c r="N23" s="3">
        <v>45560</v>
      </c>
      <c r="O23" s="3">
        <f t="shared" si="0"/>
        <v>45573</v>
      </c>
    </row>
    <row r="24" spans="1:17" ht="19.2" customHeight="1" x14ac:dyDescent="0.45">
      <c r="A24" s="77"/>
      <c r="B24" s="18" t="s">
        <v>22</v>
      </c>
      <c r="C24" s="28">
        <v>14899</v>
      </c>
      <c r="D24" s="28">
        <v>14000</v>
      </c>
      <c r="E24" s="28">
        <v>12790</v>
      </c>
      <c r="F24" s="35">
        <v>10600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15500</v>
      </c>
      <c r="D25" s="28">
        <v>15000</v>
      </c>
      <c r="E25" s="28">
        <v>13399</v>
      </c>
      <c r="F25" s="35">
        <v>11556</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t="s">
        <v>67</v>
      </c>
      <c r="D26" s="28">
        <v>15665</v>
      </c>
      <c r="E26" s="28">
        <v>13380</v>
      </c>
      <c r="F26" s="35">
        <v>11666</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t="s">
        <v>68</v>
      </c>
      <c r="D27" s="31">
        <v>14770</v>
      </c>
      <c r="E27" s="31">
        <v>12750</v>
      </c>
      <c r="F27" s="37">
        <v>12120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5.8" customHeight="1" thickBot="1" x14ac:dyDescent="0.5">
      <c r="A31" s="69" t="s">
        <v>37</v>
      </c>
      <c r="B31" s="70"/>
      <c r="C31" s="70"/>
      <c r="D31" s="70"/>
      <c r="E31" s="70"/>
      <c r="F31" s="70"/>
      <c r="G31" s="71" t="s">
        <v>38</v>
      </c>
      <c r="H31" s="71"/>
      <c r="I31" s="72">
        <f>VLOOKUP(D1,M1:O29,3,0)</f>
        <v>45450</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14043</v>
      </c>
      <c r="F33" s="67"/>
      <c r="G33" s="52" t="s">
        <v>44</v>
      </c>
      <c r="H33" s="66" t="s">
        <v>49</v>
      </c>
      <c r="I33" s="66"/>
      <c r="J33" s="68">
        <v>60</v>
      </c>
      <c r="K33" s="68"/>
      <c r="L33" s="53"/>
    </row>
    <row r="34" spans="1:12" x14ac:dyDescent="0.45">
      <c r="A34" s="51"/>
      <c r="C34" s="66" t="s">
        <v>46</v>
      </c>
      <c r="D34" s="66"/>
      <c r="E34" s="67">
        <v>13000</v>
      </c>
      <c r="F34" s="67"/>
      <c r="G34" s="52" t="s">
        <v>44</v>
      </c>
      <c r="H34" s="66" t="s">
        <v>49</v>
      </c>
      <c r="I34" s="66"/>
      <c r="J34" s="68">
        <v>92</v>
      </c>
      <c r="K34" s="68"/>
      <c r="L34" s="53"/>
    </row>
    <row r="35" spans="1:12" ht="30" customHeight="1" x14ac:dyDescent="0.45">
      <c r="A35" s="60" t="s">
        <v>70</v>
      </c>
      <c r="B35" s="61"/>
      <c r="C35" s="61"/>
      <c r="D35" s="61"/>
      <c r="E35" s="61"/>
      <c r="F35" s="61"/>
      <c r="G35" s="61"/>
      <c r="H35" s="61"/>
      <c r="I35" s="61"/>
      <c r="J35" s="61"/>
      <c r="K35" s="61"/>
      <c r="L35" s="62"/>
    </row>
    <row r="36" spans="1:12" x14ac:dyDescent="0.45">
      <c r="A36" s="51" t="s">
        <v>47</v>
      </c>
      <c r="C36" s="66" t="s">
        <v>48</v>
      </c>
      <c r="D36" s="66"/>
      <c r="E36" s="67">
        <v>17776</v>
      </c>
      <c r="F36" s="67"/>
      <c r="G36" s="52" t="s">
        <v>44</v>
      </c>
      <c r="H36" s="66" t="s">
        <v>45</v>
      </c>
      <c r="I36" s="66"/>
      <c r="J36" s="68">
        <v>10</v>
      </c>
      <c r="K36" s="68"/>
      <c r="L36" s="53"/>
    </row>
    <row r="37" spans="1:12" ht="28.8" customHeight="1" x14ac:dyDescent="0.45">
      <c r="A37" s="60" t="s">
        <v>71</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37:L37"/>
    <mergeCell ref="A38:L38"/>
    <mergeCell ref="A39:L39"/>
    <mergeCell ref="C34:D34"/>
    <mergeCell ref="E34:F34"/>
    <mergeCell ref="H34:I34"/>
    <mergeCell ref="J34:K34"/>
    <mergeCell ref="A35:L35"/>
    <mergeCell ref="C36:D36"/>
    <mergeCell ref="E36:F36"/>
    <mergeCell ref="H36:I36"/>
    <mergeCell ref="J36:K36"/>
    <mergeCell ref="A31:F31"/>
    <mergeCell ref="G31:H31"/>
    <mergeCell ref="I31:K31"/>
    <mergeCell ref="C33:D33"/>
    <mergeCell ref="E33:F33"/>
    <mergeCell ref="H33:I33"/>
    <mergeCell ref="J33:K33"/>
    <mergeCell ref="A4:F4"/>
    <mergeCell ref="G4:L4"/>
    <mergeCell ref="A6:A16"/>
    <mergeCell ref="G6:G14"/>
    <mergeCell ref="G15:G23"/>
    <mergeCell ref="A17:A27"/>
    <mergeCell ref="G24:G26"/>
    <mergeCell ref="G27:L30"/>
    <mergeCell ref="A28:A30"/>
    <mergeCell ref="A1:C2"/>
    <mergeCell ref="D1:E1"/>
    <mergeCell ref="G1:H3"/>
    <mergeCell ref="I1:L1"/>
    <mergeCell ref="D2:F2"/>
    <mergeCell ref="I2:L2"/>
    <mergeCell ref="I3:L3"/>
  </mergeCells>
  <phoneticPr fontId="13"/>
  <dataValidations count="1">
    <dataValidation type="list" allowBlank="1" showInputMessage="1" showErrorMessage="1" sqref="H33:I34 H36:I36" xr:uid="{3AB79A24-C813-4380-BC27-5B784EE2EA50}">
      <formula1>"前回比↑,前回比↓,前回比→"</formula1>
    </dataValidation>
  </dataValidations>
  <printOptions horizontalCentered="1" verticalCentered="1"/>
  <pageMargins left="0.43307086614173229" right="0.43307086614173229" top="0.35433070866141736" bottom="0.35433070866141736" header="0" footer="0"/>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3210-50D9-4311-9831-CC0E751E656A}">
  <dimension ref="A1:Q41"/>
  <sheetViews>
    <sheetView view="pageBreakPreview" topLeftCell="A22" zoomScaleNormal="100" zoomScaleSheetLayoutView="100" workbookViewId="0">
      <selection activeCell="M37" sqref="M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1092</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45450</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13400</v>
      </c>
      <c r="D10" s="22">
        <v>13000</v>
      </c>
      <c r="E10" s="22">
        <v>12000</v>
      </c>
      <c r="F10" s="27">
        <v>8600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15500</v>
      </c>
      <c r="D11" s="22">
        <v>15000</v>
      </c>
      <c r="E11" s="22">
        <v>13300</v>
      </c>
      <c r="F11" s="27">
        <v>9690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15634</v>
      </c>
      <c r="D12" s="22">
        <v>15300</v>
      </c>
      <c r="E12" s="22">
        <v>13333</v>
      </c>
      <c r="F12" s="27">
        <v>8600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15800</v>
      </c>
      <c r="D13" s="22">
        <v>15000</v>
      </c>
      <c r="E13" s="22">
        <v>13500</v>
      </c>
      <c r="F13" s="23">
        <v>11000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15966</v>
      </c>
      <c r="D14" s="22">
        <v>15500</v>
      </c>
      <c r="E14" s="22">
        <v>14140</v>
      </c>
      <c r="F14" s="27">
        <v>10000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14000</v>
      </c>
      <c r="D15" s="22">
        <v>13500</v>
      </c>
      <c r="E15" s="22">
        <v>12690</v>
      </c>
      <c r="F15" s="27">
        <v>9800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13200</v>
      </c>
      <c r="D16" s="30">
        <v>13000</v>
      </c>
      <c r="E16" s="30">
        <v>10000</v>
      </c>
      <c r="F16" s="33">
        <v>9100</v>
      </c>
      <c r="G16" s="77"/>
      <c r="H16" s="18" t="s">
        <v>17</v>
      </c>
      <c r="I16" s="34" t="s">
        <v>73</v>
      </c>
      <c r="J16" s="24" t="s">
        <v>16</v>
      </c>
      <c r="K16" s="24" t="s">
        <v>16</v>
      </c>
      <c r="L16" s="27">
        <v>8700</v>
      </c>
      <c r="M16" s="2">
        <v>1092</v>
      </c>
      <c r="N16" s="3">
        <v>45450</v>
      </c>
      <c r="O16" s="3">
        <f t="shared" si="0"/>
        <v>45468</v>
      </c>
    </row>
    <row r="17" spans="1:17" ht="19.2" customHeight="1" x14ac:dyDescent="0.45">
      <c r="A17" s="76" t="s">
        <v>26</v>
      </c>
      <c r="B17" s="13" t="s">
        <v>14</v>
      </c>
      <c r="C17" s="14" t="s">
        <v>63</v>
      </c>
      <c r="D17" s="14" t="s">
        <v>16</v>
      </c>
      <c r="E17" s="14" t="s">
        <v>16</v>
      </c>
      <c r="F17" s="16" t="s">
        <v>16</v>
      </c>
      <c r="G17" s="77"/>
      <c r="H17" s="18" t="s">
        <v>18</v>
      </c>
      <c r="I17" s="28">
        <v>11000</v>
      </c>
      <c r="J17" s="24" t="s">
        <v>16</v>
      </c>
      <c r="K17" s="24" t="s">
        <v>16</v>
      </c>
      <c r="L17" s="35">
        <v>8700</v>
      </c>
      <c r="M17" s="2">
        <v>1093</v>
      </c>
      <c r="N17" s="3">
        <v>45468</v>
      </c>
      <c r="O17" s="3">
        <f t="shared" si="0"/>
        <v>45481</v>
      </c>
    </row>
    <row r="18" spans="1:17" ht="19.2" customHeight="1" x14ac:dyDescent="0.45">
      <c r="A18" s="77"/>
      <c r="B18" s="18" t="s">
        <v>17</v>
      </c>
      <c r="C18" s="34" t="s">
        <v>72</v>
      </c>
      <c r="D18" s="24" t="s">
        <v>16</v>
      </c>
      <c r="E18" s="24" t="s">
        <v>16</v>
      </c>
      <c r="F18" s="25" t="s">
        <v>16</v>
      </c>
      <c r="G18" s="77"/>
      <c r="H18" s="18" t="s">
        <v>19</v>
      </c>
      <c r="I18" s="28">
        <v>16000</v>
      </c>
      <c r="J18" s="28">
        <v>15500</v>
      </c>
      <c r="K18" s="28">
        <v>15000</v>
      </c>
      <c r="L18" s="35">
        <v>8700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19100</v>
      </c>
      <c r="J19" s="36">
        <v>18600</v>
      </c>
      <c r="K19" s="28">
        <v>17600</v>
      </c>
      <c r="L19" s="35">
        <v>9000</v>
      </c>
      <c r="M19" s="2">
        <v>1095</v>
      </c>
      <c r="N19" s="3">
        <v>45498</v>
      </c>
      <c r="O19" s="3">
        <f t="shared" si="0"/>
        <v>45512</v>
      </c>
    </row>
    <row r="20" spans="1:17" ht="19.2" customHeight="1" x14ac:dyDescent="0.45">
      <c r="A20" s="77"/>
      <c r="B20" s="18" t="s">
        <v>19</v>
      </c>
      <c r="C20" s="28">
        <v>15000</v>
      </c>
      <c r="D20" s="28">
        <v>14500</v>
      </c>
      <c r="E20" s="28">
        <v>14000</v>
      </c>
      <c r="F20" s="35">
        <v>9500</v>
      </c>
      <c r="G20" s="77"/>
      <c r="H20" s="26" t="s">
        <v>21</v>
      </c>
      <c r="I20" s="28">
        <v>19600</v>
      </c>
      <c r="J20" s="28">
        <v>19100</v>
      </c>
      <c r="K20" s="28">
        <v>18600</v>
      </c>
      <c r="L20" s="35">
        <v>16000</v>
      </c>
      <c r="M20" s="2">
        <v>1096</v>
      </c>
      <c r="N20" s="3">
        <v>45512</v>
      </c>
      <c r="O20" s="3">
        <f t="shared" si="0"/>
        <v>45527</v>
      </c>
    </row>
    <row r="21" spans="1:17" ht="19.2" customHeight="1" x14ac:dyDescent="0.45">
      <c r="A21" s="77"/>
      <c r="B21" s="26">
        <v>14</v>
      </c>
      <c r="C21" s="59">
        <v>14500</v>
      </c>
      <c r="D21" s="36">
        <v>13500</v>
      </c>
      <c r="E21" s="28">
        <v>12300</v>
      </c>
      <c r="F21" s="27">
        <v>9000</v>
      </c>
      <c r="G21" s="77"/>
      <c r="H21" s="18" t="s">
        <v>22</v>
      </c>
      <c r="I21" s="28">
        <v>19610</v>
      </c>
      <c r="J21" s="28">
        <v>19100</v>
      </c>
      <c r="K21" s="28">
        <v>18500</v>
      </c>
      <c r="L21" s="35">
        <v>16000</v>
      </c>
      <c r="M21" s="2">
        <v>1097</v>
      </c>
      <c r="N21" s="3">
        <v>45527</v>
      </c>
      <c r="O21" s="3">
        <f t="shared" si="0"/>
        <v>45544</v>
      </c>
    </row>
    <row r="22" spans="1:17" ht="19.2" customHeight="1" x14ac:dyDescent="0.45">
      <c r="A22" s="77"/>
      <c r="B22" s="26">
        <v>16</v>
      </c>
      <c r="C22" s="28">
        <v>14500</v>
      </c>
      <c r="D22" s="28">
        <v>13500</v>
      </c>
      <c r="E22" s="28">
        <v>13300</v>
      </c>
      <c r="F22" s="35">
        <v>10700</v>
      </c>
      <c r="G22" s="77"/>
      <c r="H22" s="18" t="s">
        <v>23</v>
      </c>
      <c r="I22" s="28">
        <v>21100</v>
      </c>
      <c r="J22" s="28">
        <v>20890</v>
      </c>
      <c r="K22" s="28">
        <v>19000</v>
      </c>
      <c r="L22" s="35">
        <v>16000</v>
      </c>
      <c r="M22" s="2">
        <v>1098</v>
      </c>
      <c r="N22" s="3">
        <v>45544</v>
      </c>
      <c r="O22" s="3">
        <f t="shared" si="0"/>
        <v>45560</v>
      </c>
    </row>
    <row r="23" spans="1:17" ht="19.2" customHeight="1" thickBot="1" x14ac:dyDescent="0.5">
      <c r="A23" s="77"/>
      <c r="B23" s="26">
        <v>18</v>
      </c>
      <c r="C23" s="28">
        <v>14800</v>
      </c>
      <c r="D23" s="28">
        <v>12600</v>
      </c>
      <c r="E23" s="28">
        <v>13000</v>
      </c>
      <c r="F23" s="35">
        <v>10700</v>
      </c>
      <c r="G23" s="78"/>
      <c r="H23" s="29" t="s">
        <v>24</v>
      </c>
      <c r="I23" s="30">
        <v>18500</v>
      </c>
      <c r="J23" s="31">
        <v>18000</v>
      </c>
      <c r="K23" s="31">
        <v>17000</v>
      </c>
      <c r="L23" s="37">
        <v>16000</v>
      </c>
      <c r="M23" s="2">
        <v>1099</v>
      </c>
      <c r="N23" s="3">
        <v>45560</v>
      </c>
      <c r="O23" s="3">
        <f t="shared" si="0"/>
        <v>45573</v>
      </c>
    </row>
    <row r="24" spans="1:17" ht="19.2" customHeight="1" x14ac:dyDescent="0.45">
      <c r="A24" s="77"/>
      <c r="B24" s="18" t="s">
        <v>22</v>
      </c>
      <c r="C24" s="28">
        <v>14889</v>
      </c>
      <c r="D24" s="28">
        <v>14000</v>
      </c>
      <c r="E24" s="28">
        <v>12390</v>
      </c>
      <c r="F24" s="35">
        <v>10520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16100</v>
      </c>
      <c r="D25" s="28">
        <v>15500</v>
      </c>
      <c r="E25" s="28">
        <v>13689</v>
      </c>
      <c r="F25" s="35">
        <v>11556</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15340</v>
      </c>
      <c r="D26" s="28">
        <v>15000</v>
      </c>
      <c r="E26" s="28">
        <v>13010</v>
      </c>
      <c r="F26" s="35">
        <v>11222</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14690</v>
      </c>
      <c r="D27" s="31">
        <v>14000</v>
      </c>
      <c r="E27" s="31">
        <v>12999</v>
      </c>
      <c r="F27" s="37">
        <v>12120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5.8" customHeight="1" thickBot="1" x14ac:dyDescent="0.5">
      <c r="A31" s="69" t="s">
        <v>37</v>
      </c>
      <c r="B31" s="70"/>
      <c r="C31" s="70"/>
      <c r="D31" s="70"/>
      <c r="E31" s="70"/>
      <c r="F31" s="70"/>
      <c r="G31" s="71" t="s">
        <v>38</v>
      </c>
      <c r="H31" s="71"/>
      <c r="I31" s="72">
        <f>VLOOKUP(D1,M1:O29,3,0)</f>
        <v>45468</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14025</v>
      </c>
      <c r="F33" s="67"/>
      <c r="G33" s="52" t="s">
        <v>44</v>
      </c>
      <c r="H33" s="66" t="s">
        <v>45</v>
      </c>
      <c r="I33" s="66"/>
      <c r="J33" s="68">
        <v>18</v>
      </c>
      <c r="K33" s="68"/>
      <c r="L33" s="53"/>
    </row>
    <row r="34" spans="1:12" x14ac:dyDescent="0.45">
      <c r="A34" s="51"/>
      <c r="C34" s="66" t="s">
        <v>46</v>
      </c>
      <c r="D34" s="66"/>
      <c r="E34" s="67">
        <v>12869</v>
      </c>
      <c r="F34" s="67"/>
      <c r="G34" s="52" t="s">
        <v>44</v>
      </c>
      <c r="H34" s="66" t="s">
        <v>45</v>
      </c>
      <c r="I34" s="66"/>
      <c r="J34" s="68">
        <v>131</v>
      </c>
      <c r="K34" s="68"/>
      <c r="L34" s="53"/>
    </row>
    <row r="35" spans="1:12" ht="30" customHeight="1" x14ac:dyDescent="0.45">
      <c r="A35" s="60" t="s">
        <v>74</v>
      </c>
      <c r="B35" s="61"/>
      <c r="C35" s="61"/>
      <c r="D35" s="61"/>
      <c r="E35" s="61"/>
      <c r="F35" s="61"/>
      <c r="G35" s="61"/>
      <c r="H35" s="61"/>
      <c r="I35" s="61"/>
      <c r="J35" s="61"/>
      <c r="K35" s="61"/>
      <c r="L35" s="62"/>
    </row>
    <row r="36" spans="1:12" x14ac:dyDescent="0.45">
      <c r="A36" s="51" t="s">
        <v>47</v>
      </c>
      <c r="C36" s="66" t="s">
        <v>48</v>
      </c>
      <c r="D36" s="66"/>
      <c r="E36" s="67">
        <v>17595</v>
      </c>
      <c r="F36" s="67"/>
      <c r="G36" s="52" t="s">
        <v>44</v>
      </c>
      <c r="H36" s="66" t="s">
        <v>45</v>
      </c>
      <c r="I36" s="66"/>
      <c r="J36" s="68">
        <v>181</v>
      </c>
      <c r="K36" s="68"/>
      <c r="L36" s="53"/>
    </row>
    <row r="37" spans="1:12" ht="28.8" customHeight="1" x14ac:dyDescent="0.45">
      <c r="A37" s="60" t="s">
        <v>75</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46F288B2-558A-4B52-8265-EC0665EFDE1A}">
      <formula1>"前回比↑,前回比↓,前回比→"</formula1>
    </dataValidation>
  </dataValidations>
  <printOptions horizontalCentered="1" verticalCentered="1"/>
  <pageMargins left="0.43307086614173229" right="0.43307086614173229" top="0.35433070866141736" bottom="0.35433070866141736" header="0" footer="0"/>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1D2C-4DE6-4247-82BE-CAABD7CF7B7B}">
  <dimension ref="A1:Q41"/>
  <sheetViews>
    <sheetView view="pageBreakPreview" zoomScaleNormal="100" zoomScaleSheetLayoutView="100" workbookViewId="0">
      <selection activeCell="M37" sqref="M37"/>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1093</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45468</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13300</v>
      </c>
      <c r="D10" s="22">
        <v>13000</v>
      </c>
      <c r="E10" s="22">
        <v>11000</v>
      </c>
      <c r="F10" s="27">
        <v>8400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14500</v>
      </c>
      <c r="D11" s="22">
        <v>14000</v>
      </c>
      <c r="E11" s="22">
        <v>13000</v>
      </c>
      <c r="F11" s="27">
        <v>8500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15634</v>
      </c>
      <c r="D12" s="22">
        <v>15000</v>
      </c>
      <c r="E12" s="22">
        <v>13333</v>
      </c>
      <c r="F12" s="27">
        <v>8400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15666</v>
      </c>
      <c r="D13" s="22">
        <v>15400</v>
      </c>
      <c r="E13" s="22">
        <v>13300</v>
      </c>
      <c r="F13" s="23">
        <v>11000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15890</v>
      </c>
      <c r="D14" s="22">
        <v>15000</v>
      </c>
      <c r="E14" s="22">
        <v>14290</v>
      </c>
      <c r="F14" s="27">
        <v>10590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13980</v>
      </c>
      <c r="D15" s="22">
        <v>13500</v>
      </c>
      <c r="E15" s="22">
        <v>12690</v>
      </c>
      <c r="F15" s="27">
        <v>9800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13300</v>
      </c>
      <c r="D16" s="30">
        <v>13000</v>
      </c>
      <c r="E16" s="30">
        <v>11500</v>
      </c>
      <c r="F16" s="33">
        <v>11900</v>
      </c>
      <c r="G16" s="77"/>
      <c r="H16" s="18" t="s">
        <v>17</v>
      </c>
      <c r="I16" s="34" t="s">
        <v>65</v>
      </c>
      <c r="J16" s="24" t="s">
        <v>16</v>
      </c>
      <c r="K16" s="24" t="s">
        <v>16</v>
      </c>
      <c r="L16" s="27">
        <v>8700</v>
      </c>
      <c r="M16" s="2">
        <v>1092</v>
      </c>
      <c r="N16" s="3">
        <v>45450</v>
      </c>
      <c r="O16" s="3">
        <f t="shared" si="0"/>
        <v>45468</v>
      </c>
    </row>
    <row r="17" spans="1:17" ht="19.2" customHeight="1" x14ac:dyDescent="0.45">
      <c r="A17" s="76" t="s">
        <v>26</v>
      </c>
      <c r="B17" s="13" t="s">
        <v>14</v>
      </c>
      <c r="C17" s="14" t="s">
        <v>63</v>
      </c>
      <c r="D17" s="14" t="s">
        <v>16</v>
      </c>
      <c r="E17" s="14" t="s">
        <v>16</v>
      </c>
      <c r="F17" s="16" t="s">
        <v>16</v>
      </c>
      <c r="G17" s="77"/>
      <c r="H17" s="18" t="s">
        <v>18</v>
      </c>
      <c r="I17" s="28">
        <v>11000</v>
      </c>
      <c r="J17" s="24" t="s">
        <v>16</v>
      </c>
      <c r="K17" s="24" t="s">
        <v>16</v>
      </c>
      <c r="L17" s="35">
        <v>8700</v>
      </c>
      <c r="M17" s="2">
        <v>1093</v>
      </c>
      <c r="N17" s="3">
        <v>45468</v>
      </c>
      <c r="O17" s="3">
        <f t="shared" si="0"/>
        <v>45481</v>
      </c>
    </row>
    <row r="18" spans="1:17" ht="19.2" customHeight="1" x14ac:dyDescent="0.45">
      <c r="A18" s="77"/>
      <c r="B18" s="18" t="s">
        <v>17</v>
      </c>
      <c r="C18" s="34" t="s">
        <v>72</v>
      </c>
      <c r="D18" s="24" t="s">
        <v>16</v>
      </c>
      <c r="E18" s="24" t="s">
        <v>16</v>
      </c>
      <c r="F18" s="25" t="s">
        <v>16</v>
      </c>
      <c r="G18" s="77"/>
      <c r="H18" s="18" t="s">
        <v>19</v>
      </c>
      <c r="I18" s="28">
        <v>16000</v>
      </c>
      <c r="J18" s="28">
        <v>15500</v>
      </c>
      <c r="K18" s="28">
        <v>15000</v>
      </c>
      <c r="L18" s="35">
        <v>8700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18700</v>
      </c>
      <c r="J19" s="36">
        <v>18200</v>
      </c>
      <c r="K19" s="28">
        <v>17800</v>
      </c>
      <c r="L19" s="35">
        <v>9000</v>
      </c>
      <c r="M19" s="2">
        <v>1095</v>
      </c>
      <c r="N19" s="3">
        <v>45498</v>
      </c>
      <c r="O19" s="3">
        <f t="shared" si="0"/>
        <v>45512</v>
      </c>
    </row>
    <row r="20" spans="1:17" ht="19.2" customHeight="1" x14ac:dyDescent="0.45">
      <c r="A20" s="77"/>
      <c r="B20" s="18" t="s">
        <v>19</v>
      </c>
      <c r="C20" s="28">
        <v>15000</v>
      </c>
      <c r="D20" s="28">
        <v>14500</v>
      </c>
      <c r="E20" s="28">
        <v>14000</v>
      </c>
      <c r="F20" s="35">
        <v>9500</v>
      </c>
      <c r="G20" s="77"/>
      <c r="H20" s="26" t="s">
        <v>21</v>
      </c>
      <c r="I20" s="28">
        <v>19500</v>
      </c>
      <c r="J20" s="28">
        <v>19000</v>
      </c>
      <c r="K20" s="28">
        <v>18200</v>
      </c>
      <c r="L20" s="35">
        <v>16000</v>
      </c>
      <c r="M20" s="2">
        <v>1096</v>
      </c>
      <c r="N20" s="3">
        <v>45512</v>
      </c>
      <c r="O20" s="3">
        <f t="shared" si="0"/>
        <v>45527</v>
      </c>
    </row>
    <row r="21" spans="1:17" ht="19.2" customHeight="1" x14ac:dyDescent="0.45">
      <c r="A21" s="77"/>
      <c r="B21" s="26">
        <v>14</v>
      </c>
      <c r="C21" s="59">
        <v>13500</v>
      </c>
      <c r="D21" s="24" t="s">
        <v>76</v>
      </c>
      <c r="E21" s="28">
        <v>12000</v>
      </c>
      <c r="F21" s="27">
        <v>9000</v>
      </c>
      <c r="G21" s="77"/>
      <c r="H21" s="18" t="s">
        <v>22</v>
      </c>
      <c r="I21" s="28">
        <v>19800</v>
      </c>
      <c r="J21" s="28">
        <v>19300</v>
      </c>
      <c r="K21" s="28">
        <v>18500</v>
      </c>
      <c r="L21" s="35">
        <v>16000</v>
      </c>
      <c r="M21" s="2">
        <v>1097</v>
      </c>
      <c r="N21" s="3">
        <v>45527</v>
      </c>
      <c r="O21" s="3">
        <f t="shared" si="0"/>
        <v>45544</v>
      </c>
    </row>
    <row r="22" spans="1:17" ht="19.2" customHeight="1" x14ac:dyDescent="0.45">
      <c r="A22" s="77"/>
      <c r="B22" s="26">
        <v>16</v>
      </c>
      <c r="C22" s="28">
        <v>14600</v>
      </c>
      <c r="D22" s="24" t="s">
        <v>76</v>
      </c>
      <c r="E22" s="28">
        <v>12800</v>
      </c>
      <c r="F22" s="35">
        <v>10700</v>
      </c>
      <c r="G22" s="77"/>
      <c r="H22" s="18" t="s">
        <v>23</v>
      </c>
      <c r="I22" s="28">
        <v>21500</v>
      </c>
      <c r="J22" s="28">
        <v>21000</v>
      </c>
      <c r="K22" s="28">
        <v>20500</v>
      </c>
      <c r="L22" s="35">
        <v>16900</v>
      </c>
      <c r="M22" s="2">
        <v>1098</v>
      </c>
      <c r="N22" s="3">
        <v>45544</v>
      </c>
      <c r="O22" s="3">
        <f t="shared" si="0"/>
        <v>45560</v>
      </c>
    </row>
    <row r="23" spans="1:17" ht="19.2" customHeight="1" thickBot="1" x14ac:dyDescent="0.5">
      <c r="A23" s="77"/>
      <c r="B23" s="26">
        <v>18</v>
      </c>
      <c r="C23" s="28">
        <v>14600</v>
      </c>
      <c r="D23" s="24" t="s">
        <v>76</v>
      </c>
      <c r="E23" s="28">
        <v>12800</v>
      </c>
      <c r="F23" s="35">
        <v>9710</v>
      </c>
      <c r="G23" s="78"/>
      <c r="H23" s="29" t="s">
        <v>24</v>
      </c>
      <c r="I23" s="30">
        <v>18200</v>
      </c>
      <c r="J23" s="31">
        <v>17700</v>
      </c>
      <c r="K23" s="31">
        <v>17250</v>
      </c>
      <c r="L23" s="37">
        <v>16500</v>
      </c>
      <c r="M23" s="2">
        <v>1099</v>
      </c>
      <c r="N23" s="3">
        <v>45560</v>
      </c>
      <c r="O23" s="3">
        <f t="shared" si="0"/>
        <v>45573</v>
      </c>
    </row>
    <row r="24" spans="1:17" ht="19.2" customHeight="1" x14ac:dyDescent="0.45">
      <c r="A24" s="77"/>
      <c r="B24" s="18" t="s">
        <v>22</v>
      </c>
      <c r="C24" s="28">
        <v>15700</v>
      </c>
      <c r="D24" s="24" t="s">
        <v>76</v>
      </c>
      <c r="E24" s="28">
        <v>12670</v>
      </c>
      <c r="F24" s="35">
        <v>10520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15400</v>
      </c>
      <c r="D25" s="28">
        <v>15000</v>
      </c>
      <c r="E25" s="28">
        <v>13400</v>
      </c>
      <c r="F25" s="35">
        <v>11010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16310</v>
      </c>
      <c r="D26" s="28">
        <v>15500</v>
      </c>
      <c r="E26" s="28">
        <v>13900</v>
      </c>
      <c r="F26" s="35">
        <v>12100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15189</v>
      </c>
      <c r="D27" s="31">
        <v>14500</v>
      </c>
      <c r="E27" s="31">
        <v>13590</v>
      </c>
      <c r="F27" s="37">
        <v>12100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5.8" customHeight="1" thickBot="1" x14ac:dyDescent="0.5">
      <c r="A31" s="69" t="s">
        <v>37</v>
      </c>
      <c r="B31" s="70"/>
      <c r="C31" s="70"/>
      <c r="D31" s="70"/>
      <c r="E31" s="70"/>
      <c r="F31" s="70"/>
      <c r="G31" s="71" t="s">
        <v>38</v>
      </c>
      <c r="H31" s="71"/>
      <c r="I31" s="72">
        <f>VLOOKUP(D1,M1:O29,3,0)</f>
        <v>45481</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13874</v>
      </c>
      <c r="F33" s="67"/>
      <c r="G33" s="52" t="s">
        <v>44</v>
      </c>
      <c r="H33" s="66" t="s">
        <v>45</v>
      </c>
      <c r="I33" s="66"/>
      <c r="J33" s="68">
        <v>151</v>
      </c>
      <c r="K33" s="68"/>
      <c r="L33" s="53"/>
    </row>
    <row r="34" spans="1:12" x14ac:dyDescent="0.45">
      <c r="A34" s="51"/>
      <c r="C34" s="66" t="s">
        <v>46</v>
      </c>
      <c r="D34" s="66"/>
      <c r="E34" s="67">
        <v>12507</v>
      </c>
      <c r="F34" s="67"/>
      <c r="G34" s="52" t="s">
        <v>44</v>
      </c>
      <c r="H34" s="66" t="s">
        <v>45</v>
      </c>
      <c r="I34" s="66"/>
      <c r="J34" s="68">
        <v>362</v>
      </c>
      <c r="K34" s="68"/>
      <c r="L34" s="53"/>
    </row>
    <row r="35" spans="1:12" ht="30" customHeight="1" x14ac:dyDescent="0.45">
      <c r="A35" s="60" t="s">
        <v>77</v>
      </c>
      <c r="B35" s="61"/>
      <c r="C35" s="61"/>
      <c r="D35" s="61"/>
      <c r="E35" s="61"/>
      <c r="F35" s="61"/>
      <c r="G35" s="61"/>
      <c r="H35" s="61"/>
      <c r="I35" s="61"/>
      <c r="J35" s="61"/>
      <c r="K35" s="61"/>
      <c r="L35" s="62"/>
    </row>
    <row r="36" spans="1:12" x14ac:dyDescent="0.45">
      <c r="A36" s="51" t="s">
        <v>47</v>
      </c>
      <c r="C36" s="66" t="s">
        <v>48</v>
      </c>
      <c r="D36" s="66"/>
      <c r="E36" s="67">
        <v>18354</v>
      </c>
      <c r="F36" s="67"/>
      <c r="G36" s="52" t="s">
        <v>44</v>
      </c>
      <c r="H36" s="66" t="s">
        <v>49</v>
      </c>
      <c r="I36" s="66"/>
      <c r="J36" s="68">
        <v>759</v>
      </c>
      <c r="K36" s="68"/>
      <c r="L36" s="53"/>
    </row>
    <row r="37" spans="1:12" ht="28.8" customHeight="1" x14ac:dyDescent="0.45">
      <c r="A37" s="60" t="s">
        <v>78</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8A158B79-68F3-4A0E-9851-FBC0151DFC79}">
      <formula1>"前回比↑,前回比↓,前回比→"</formula1>
    </dataValidation>
  </dataValidations>
  <printOptions horizontalCentered="1" verticalCentered="1"/>
  <pageMargins left="0.43307086614173229" right="0.43307086614173229" top="0.35433070866141736" bottom="0.35433070866141736" header="0" footer="0"/>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313F-48AD-4068-8781-1EC9FEA9EB59}">
  <dimension ref="A1:Q41"/>
  <sheetViews>
    <sheetView view="pageBreakPreview" topLeftCell="A25" zoomScaleNormal="100" zoomScaleSheetLayoutView="100" workbookViewId="0">
      <selection activeCell="A39" sqref="A39:L39"/>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1094</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45481</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13000</v>
      </c>
      <c r="D10" s="22">
        <v>12500</v>
      </c>
      <c r="E10" s="22">
        <v>11000</v>
      </c>
      <c r="F10" s="27">
        <v>9010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14500</v>
      </c>
      <c r="D11" s="22">
        <v>14000</v>
      </c>
      <c r="E11" s="22">
        <v>12300</v>
      </c>
      <c r="F11" s="27">
        <v>9000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14000</v>
      </c>
      <c r="D12" s="22">
        <v>13500</v>
      </c>
      <c r="E12" s="22">
        <v>12000</v>
      </c>
      <c r="F12" s="27">
        <v>8660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14900</v>
      </c>
      <c r="D13" s="22">
        <v>14500</v>
      </c>
      <c r="E13" s="22">
        <v>13000</v>
      </c>
      <c r="F13" s="23">
        <v>9500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15960</v>
      </c>
      <c r="D14" s="22">
        <v>15000</v>
      </c>
      <c r="E14" s="22">
        <v>14370</v>
      </c>
      <c r="F14" s="27">
        <v>10890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13910</v>
      </c>
      <c r="D15" s="22">
        <v>13500</v>
      </c>
      <c r="E15" s="22">
        <v>12920</v>
      </c>
      <c r="F15" s="27">
        <v>9800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13890</v>
      </c>
      <c r="D16" s="30">
        <v>13500</v>
      </c>
      <c r="E16" s="30">
        <v>13390</v>
      </c>
      <c r="F16" s="33">
        <v>10690</v>
      </c>
      <c r="G16" s="77"/>
      <c r="H16" s="18" t="s">
        <v>17</v>
      </c>
      <c r="I16" s="34" t="s">
        <v>64</v>
      </c>
      <c r="J16" s="24" t="s">
        <v>16</v>
      </c>
      <c r="K16" s="24" t="s">
        <v>16</v>
      </c>
      <c r="L16" s="27">
        <v>8700</v>
      </c>
      <c r="M16" s="2">
        <v>1092</v>
      </c>
      <c r="N16" s="3">
        <v>45450</v>
      </c>
      <c r="O16" s="3">
        <f t="shared" si="0"/>
        <v>45468</v>
      </c>
    </row>
    <row r="17" spans="1:17" ht="19.2" customHeight="1" x14ac:dyDescent="0.45">
      <c r="A17" s="76" t="s">
        <v>26</v>
      </c>
      <c r="B17" s="13" t="s">
        <v>14</v>
      </c>
      <c r="C17" s="14" t="s">
        <v>79</v>
      </c>
      <c r="D17" s="14" t="s">
        <v>16</v>
      </c>
      <c r="E17" s="14" t="s">
        <v>16</v>
      </c>
      <c r="F17" s="16" t="s">
        <v>16</v>
      </c>
      <c r="G17" s="77"/>
      <c r="H17" s="18" t="s">
        <v>18</v>
      </c>
      <c r="I17" s="28">
        <v>11000</v>
      </c>
      <c r="J17" s="24" t="s">
        <v>16</v>
      </c>
      <c r="K17" s="24" t="s">
        <v>16</v>
      </c>
      <c r="L17" s="35">
        <v>8700</v>
      </c>
      <c r="M17" s="2">
        <v>1093</v>
      </c>
      <c r="N17" s="3">
        <v>45468</v>
      </c>
      <c r="O17" s="3">
        <f t="shared" si="0"/>
        <v>45481</v>
      </c>
    </row>
    <row r="18" spans="1:17" ht="19.2" customHeight="1" x14ac:dyDescent="0.45">
      <c r="A18" s="77"/>
      <c r="B18" s="18" t="s">
        <v>17</v>
      </c>
      <c r="C18" s="34" t="s">
        <v>80</v>
      </c>
      <c r="D18" s="24" t="s">
        <v>16</v>
      </c>
      <c r="E18" s="24" t="s">
        <v>16</v>
      </c>
      <c r="F18" s="25" t="s">
        <v>16</v>
      </c>
      <c r="G18" s="77"/>
      <c r="H18" s="18" t="s">
        <v>19</v>
      </c>
      <c r="I18" s="28">
        <v>16000</v>
      </c>
      <c r="J18" s="28">
        <v>15500</v>
      </c>
      <c r="K18" s="28">
        <v>15000</v>
      </c>
      <c r="L18" s="35">
        <v>8700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18700</v>
      </c>
      <c r="J19" s="36">
        <v>18200</v>
      </c>
      <c r="K19" s="28">
        <v>17800</v>
      </c>
      <c r="L19" s="35">
        <v>9000</v>
      </c>
      <c r="M19" s="2">
        <v>1095</v>
      </c>
      <c r="N19" s="3">
        <v>45498</v>
      </c>
      <c r="O19" s="3">
        <f t="shared" si="0"/>
        <v>45512</v>
      </c>
    </row>
    <row r="20" spans="1:17" ht="19.2" customHeight="1" x14ac:dyDescent="0.45">
      <c r="A20" s="77"/>
      <c r="B20" s="18" t="s">
        <v>19</v>
      </c>
      <c r="C20" s="28">
        <v>14500</v>
      </c>
      <c r="D20" s="28">
        <v>14000</v>
      </c>
      <c r="E20" s="28">
        <v>13500</v>
      </c>
      <c r="F20" s="35">
        <v>9500</v>
      </c>
      <c r="G20" s="77"/>
      <c r="H20" s="26" t="s">
        <v>21</v>
      </c>
      <c r="I20" s="28">
        <v>19700</v>
      </c>
      <c r="J20" s="28">
        <v>19200</v>
      </c>
      <c r="K20" s="28">
        <v>18500</v>
      </c>
      <c r="L20" s="35">
        <v>16000</v>
      </c>
      <c r="M20" s="2">
        <v>1096</v>
      </c>
      <c r="N20" s="3">
        <v>45512</v>
      </c>
      <c r="O20" s="3">
        <f t="shared" si="0"/>
        <v>45527</v>
      </c>
    </row>
    <row r="21" spans="1:17" ht="19.2" customHeight="1" x14ac:dyDescent="0.45">
      <c r="A21" s="77"/>
      <c r="B21" s="26">
        <v>14</v>
      </c>
      <c r="C21" s="59">
        <v>14200</v>
      </c>
      <c r="D21" s="24" t="s">
        <v>20</v>
      </c>
      <c r="E21" s="28">
        <v>12000</v>
      </c>
      <c r="F21" s="27">
        <v>9000</v>
      </c>
      <c r="G21" s="77"/>
      <c r="H21" s="18" t="s">
        <v>22</v>
      </c>
      <c r="I21" s="28">
        <v>19200</v>
      </c>
      <c r="J21" s="28">
        <v>18800</v>
      </c>
      <c r="K21" s="28">
        <v>18100</v>
      </c>
      <c r="L21" s="35">
        <v>16000</v>
      </c>
      <c r="M21" s="2">
        <v>1097</v>
      </c>
      <c r="N21" s="3">
        <v>45527</v>
      </c>
      <c r="O21" s="3">
        <f t="shared" si="0"/>
        <v>45544</v>
      </c>
    </row>
    <row r="22" spans="1:17" ht="19.2" customHeight="1" x14ac:dyDescent="0.45">
      <c r="A22" s="77"/>
      <c r="B22" s="26">
        <v>16</v>
      </c>
      <c r="C22" s="28">
        <v>14700</v>
      </c>
      <c r="D22" s="24" t="s">
        <v>20</v>
      </c>
      <c r="E22" s="28">
        <v>12800</v>
      </c>
      <c r="F22" s="35">
        <v>10800</v>
      </c>
      <c r="G22" s="77"/>
      <c r="H22" s="18" t="s">
        <v>23</v>
      </c>
      <c r="I22" s="28">
        <v>22300</v>
      </c>
      <c r="J22" s="28">
        <v>21900</v>
      </c>
      <c r="K22" s="28">
        <v>20800</v>
      </c>
      <c r="L22" s="35">
        <v>16900</v>
      </c>
      <c r="M22" s="2">
        <v>1098</v>
      </c>
      <c r="N22" s="3">
        <v>45544</v>
      </c>
      <c r="O22" s="3">
        <f t="shared" si="0"/>
        <v>45560</v>
      </c>
    </row>
    <row r="23" spans="1:17" ht="19.2" customHeight="1" thickBot="1" x14ac:dyDescent="0.5">
      <c r="A23" s="77"/>
      <c r="B23" s="26">
        <v>18</v>
      </c>
      <c r="C23" s="28">
        <v>14700</v>
      </c>
      <c r="D23" s="24" t="s">
        <v>20</v>
      </c>
      <c r="E23" s="28">
        <v>12800</v>
      </c>
      <c r="F23" s="35">
        <v>10800</v>
      </c>
      <c r="G23" s="78"/>
      <c r="H23" s="29" t="s">
        <v>24</v>
      </c>
      <c r="I23" s="30">
        <v>18200</v>
      </c>
      <c r="J23" s="31">
        <v>17700</v>
      </c>
      <c r="K23" s="31">
        <v>17250</v>
      </c>
      <c r="L23" s="37">
        <v>16500</v>
      </c>
      <c r="M23" s="2">
        <v>1099</v>
      </c>
      <c r="N23" s="3">
        <v>45560</v>
      </c>
      <c r="O23" s="3">
        <f t="shared" si="0"/>
        <v>45573</v>
      </c>
    </row>
    <row r="24" spans="1:17" ht="19.2" customHeight="1" x14ac:dyDescent="0.45">
      <c r="A24" s="77"/>
      <c r="B24" s="18" t="s">
        <v>22</v>
      </c>
      <c r="C24" s="28">
        <v>15700</v>
      </c>
      <c r="D24" s="24" t="s">
        <v>20</v>
      </c>
      <c r="E24" s="28">
        <v>12300</v>
      </c>
      <c r="F24" s="35">
        <v>10810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15300</v>
      </c>
      <c r="D25" s="28">
        <v>14900</v>
      </c>
      <c r="E25" s="28">
        <v>13190</v>
      </c>
      <c r="F25" s="35">
        <v>11000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15800</v>
      </c>
      <c r="D26" s="28">
        <v>15500</v>
      </c>
      <c r="E26" s="28">
        <v>13000</v>
      </c>
      <c r="F26" s="35">
        <v>11920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14000</v>
      </c>
      <c r="D27" s="31">
        <v>13500</v>
      </c>
      <c r="E27" s="31">
        <v>12800</v>
      </c>
      <c r="F27" s="37">
        <v>11110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5.8" customHeight="1" thickBot="1" x14ac:dyDescent="0.5">
      <c r="A31" s="69" t="s">
        <v>37</v>
      </c>
      <c r="B31" s="70"/>
      <c r="C31" s="70"/>
      <c r="D31" s="70"/>
      <c r="E31" s="70"/>
      <c r="F31" s="70"/>
      <c r="G31" s="71" t="s">
        <v>38</v>
      </c>
      <c r="H31" s="71"/>
      <c r="I31" s="72">
        <f>VLOOKUP(D1,M1:O29,3,0)</f>
        <v>45498</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13082</v>
      </c>
      <c r="F33" s="67"/>
      <c r="G33" s="52" t="s">
        <v>44</v>
      </c>
      <c r="H33" s="66" t="s">
        <v>45</v>
      </c>
      <c r="I33" s="66"/>
      <c r="J33" s="68">
        <v>792</v>
      </c>
      <c r="K33" s="68"/>
      <c r="L33" s="53"/>
    </row>
    <row r="34" spans="1:12" x14ac:dyDescent="0.45">
      <c r="A34" s="51"/>
      <c r="C34" s="66" t="s">
        <v>46</v>
      </c>
      <c r="D34" s="66"/>
      <c r="E34" s="67">
        <v>11989</v>
      </c>
      <c r="F34" s="67"/>
      <c r="G34" s="52" t="s">
        <v>44</v>
      </c>
      <c r="H34" s="66" t="s">
        <v>45</v>
      </c>
      <c r="I34" s="66"/>
      <c r="J34" s="68">
        <v>518</v>
      </c>
      <c r="K34" s="68"/>
      <c r="L34" s="53"/>
    </row>
    <row r="35" spans="1:12" ht="30" customHeight="1" x14ac:dyDescent="0.45">
      <c r="A35" s="60" t="s">
        <v>81</v>
      </c>
      <c r="B35" s="61"/>
      <c r="C35" s="61"/>
      <c r="D35" s="61"/>
      <c r="E35" s="61"/>
      <c r="F35" s="61"/>
      <c r="G35" s="61"/>
      <c r="H35" s="61"/>
      <c r="I35" s="61"/>
      <c r="J35" s="61"/>
      <c r="K35" s="61"/>
      <c r="L35" s="62"/>
    </row>
    <row r="36" spans="1:12" x14ac:dyDescent="0.45">
      <c r="A36" s="51" t="s">
        <v>47</v>
      </c>
      <c r="C36" s="66" t="s">
        <v>48</v>
      </c>
      <c r="D36" s="66"/>
      <c r="E36" s="67">
        <v>18923</v>
      </c>
      <c r="F36" s="67"/>
      <c r="G36" s="52" t="s">
        <v>44</v>
      </c>
      <c r="H36" s="66" t="s">
        <v>49</v>
      </c>
      <c r="I36" s="66"/>
      <c r="J36" s="68">
        <v>569</v>
      </c>
      <c r="K36" s="68"/>
      <c r="L36" s="53"/>
    </row>
    <row r="37" spans="1:12" ht="28.8" customHeight="1" x14ac:dyDescent="0.45">
      <c r="A37" s="60" t="s">
        <v>82</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disablePrompts="1" count="1">
    <dataValidation type="list" allowBlank="1" showInputMessage="1" showErrorMessage="1" sqref="H33:I34 H36:I36" xr:uid="{7671B415-88E8-47EC-9DBD-854CBB0EB50C}">
      <formula1>"前回比↑,前回比↓,前回比→"</formula1>
    </dataValidation>
  </dataValidations>
  <printOptions horizontalCentered="1" verticalCentered="1"/>
  <pageMargins left="0.43307086614173229" right="0.43307086614173229" top="0.35433070866141736" bottom="0.35433070866141736" header="0" footer="0"/>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FFAA-2CB5-41A4-8D20-33A0200518E1}">
  <dimension ref="A1:Q41"/>
  <sheetViews>
    <sheetView view="pageBreakPreview" topLeftCell="A25" zoomScaleNormal="100" zoomScaleSheetLayoutView="100" workbookViewId="0">
      <selection activeCell="P35" sqref="P35"/>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1095</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45498</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13000</v>
      </c>
      <c r="D10" s="22">
        <v>12500</v>
      </c>
      <c r="E10" s="22">
        <v>11000</v>
      </c>
      <c r="F10" s="27">
        <v>9260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14500</v>
      </c>
      <c r="D11" s="22">
        <v>14000</v>
      </c>
      <c r="E11" s="22">
        <v>12500</v>
      </c>
      <c r="F11" s="27">
        <v>9270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14000</v>
      </c>
      <c r="D12" s="22">
        <v>13500</v>
      </c>
      <c r="E12" s="22">
        <v>12500</v>
      </c>
      <c r="F12" s="27">
        <v>9050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15299</v>
      </c>
      <c r="D13" s="22">
        <v>14800</v>
      </c>
      <c r="E13" s="22">
        <v>13120</v>
      </c>
      <c r="F13" s="23">
        <v>9500</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15899</v>
      </c>
      <c r="D14" s="22">
        <v>15200</v>
      </c>
      <c r="E14" s="22">
        <v>14400</v>
      </c>
      <c r="F14" s="27">
        <v>11000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14899</v>
      </c>
      <c r="D15" s="22">
        <v>14500</v>
      </c>
      <c r="E15" s="22">
        <v>13130</v>
      </c>
      <c r="F15" s="27">
        <v>11000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13200</v>
      </c>
      <c r="D16" s="30">
        <v>13000</v>
      </c>
      <c r="E16" s="30">
        <v>12500</v>
      </c>
      <c r="F16" s="33">
        <v>10000</v>
      </c>
      <c r="G16" s="77"/>
      <c r="H16" s="18" t="s">
        <v>17</v>
      </c>
      <c r="I16" s="34" t="s">
        <v>65</v>
      </c>
      <c r="J16" s="24" t="s">
        <v>16</v>
      </c>
      <c r="K16" s="24" t="s">
        <v>16</v>
      </c>
      <c r="L16" s="27">
        <v>9200</v>
      </c>
      <c r="M16" s="2">
        <v>1092</v>
      </c>
      <c r="N16" s="3">
        <v>45450</v>
      </c>
      <c r="O16" s="3">
        <f t="shared" si="0"/>
        <v>45468</v>
      </c>
    </row>
    <row r="17" spans="1:17" ht="19.2" customHeight="1" x14ac:dyDescent="0.45">
      <c r="A17" s="76" t="s">
        <v>26</v>
      </c>
      <c r="B17" s="13" t="s">
        <v>14</v>
      </c>
      <c r="C17" s="14" t="s">
        <v>60</v>
      </c>
      <c r="D17" s="14" t="s">
        <v>16</v>
      </c>
      <c r="E17" s="14" t="s">
        <v>16</v>
      </c>
      <c r="F17" s="16" t="s">
        <v>16</v>
      </c>
      <c r="G17" s="77"/>
      <c r="H17" s="18" t="s">
        <v>18</v>
      </c>
      <c r="I17" s="28">
        <v>11000</v>
      </c>
      <c r="J17" s="24" t="s">
        <v>16</v>
      </c>
      <c r="K17" s="24" t="s">
        <v>16</v>
      </c>
      <c r="L17" s="35">
        <v>9200</v>
      </c>
      <c r="M17" s="2">
        <v>1093</v>
      </c>
      <c r="N17" s="3">
        <v>45468</v>
      </c>
      <c r="O17" s="3">
        <f t="shared" si="0"/>
        <v>45481</v>
      </c>
    </row>
    <row r="18" spans="1:17" ht="19.2" customHeight="1" x14ac:dyDescent="0.45">
      <c r="A18" s="77"/>
      <c r="B18" s="18" t="s">
        <v>17</v>
      </c>
      <c r="C18" s="34" t="s">
        <v>84</v>
      </c>
      <c r="D18" s="24" t="s">
        <v>16</v>
      </c>
      <c r="E18" s="24" t="s">
        <v>16</v>
      </c>
      <c r="F18" s="25" t="s">
        <v>16</v>
      </c>
      <c r="G18" s="77"/>
      <c r="H18" s="18" t="s">
        <v>19</v>
      </c>
      <c r="I18" s="28">
        <v>16000</v>
      </c>
      <c r="J18" s="28">
        <v>15500</v>
      </c>
      <c r="K18" s="28">
        <v>15000</v>
      </c>
      <c r="L18" s="35">
        <v>9200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19110</v>
      </c>
      <c r="J19" s="36">
        <v>18600</v>
      </c>
      <c r="K19" s="28">
        <v>18120</v>
      </c>
      <c r="L19" s="35">
        <v>9000</v>
      </c>
      <c r="M19" s="2">
        <v>1095</v>
      </c>
      <c r="N19" s="3">
        <v>45498</v>
      </c>
      <c r="O19" s="3">
        <f t="shared" si="0"/>
        <v>45512</v>
      </c>
    </row>
    <row r="20" spans="1:17" ht="19.2" customHeight="1" x14ac:dyDescent="0.45">
      <c r="A20" s="77"/>
      <c r="B20" s="18" t="s">
        <v>19</v>
      </c>
      <c r="C20" s="28">
        <v>14500</v>
      </c>
      <c r="D20" s="28">
        <v>14000</v>
      </c>
      <c r="E20" s="28">
        <v>13200</v>
      </c>
      <c r="F20" s="35">
        <v>9500</v>
      </c>
      <c r="G20" s="77"/>
      <c r="H20" s="26" t="s">
        <v>21</v>
      </c>
      <c r="I20" s="28">
        <v>20000</v>
      </c>
      <c r="J20" s="28">
        <v>19500</v>
      </c>
      <c r="K20" s="28">
        <v>18720</v>
      </c>
      <c r="L20" s="35">
        <v>16000</v>
      </c>
      <c r="M20" s="2">
        <v>1096</v>
      </c>
      <c r="N20" s="3">
        <v>45512</v>
      </c>
      <c r="O20" s="3">
        <f t="shared" si="0"/>
        <v>45527</v>
      </c>
    </row>
    <row r="21" spans="1:17" ht="19.2" customHeight="1" x14ac:dyDescent="0.45">
      <c r="A21" s="77"/>
      <c r="B21" s="26">
        <v>14</v>
      </c>
      <c r="C21" s="59">
        <v>14200</v>
      </c>
      <c r="D21" s="24" t="s">
        <v>20</v>
      </c>
      <c r="E21" s="28">
        <v>12200</v>
      </c>
      <c r="F21" s="27">
        <v>9000</v>
      </c>
      <c r="G21" s="77"/>
      <c r="H21" s="18" t="s">
        <v>22</v>
      </c>
      <c r="I21" s="28">
        <v>20300</v>
      </c>
      <c r="J21" s="28">
        <v>19800</v>
      </c>
      <c r="K21" s="28">
        <v>19300</v>
      </c>
      <c r="L21" s="35">
        <v>16000</v>
      </c>
      <c r="M21" s="2">
        <v>1097</v>
      </c>
      <c r="N21" s="3">
        <v>45527</v>
      </c>
      <c r="O21" s="3">
        <f t="shared" si="0"/>
        <v>45544</v>
      </c>
    </row>
    <row r="22" spans="1:17" ht="19.2" customHeight="1" x14ac:dyDescent="0.45">
      <c r="A22" s="77"/>
      <c r="B22" s="26">
        <v>16</v>
      </c>
      <c r="C22" s="28">
        <v>12500</v>
      </c>
      <c r="D22" s="24" t="s">
        <v>20</v>
      </c>
      <c r="E22" s="28">
        <v>11010</v>
      </c>
      <c r="F22" s="35">
        <v>10500</v>
      </c>
      <c r="G22" s="77"/>
      <c r="H22" s="18" t="s">
        <v>23</v>
      </c>
      <c r="I22" s="28">
        <v>22300</v>
      </c>
      <c r="J22" s="28">
        <v>21900</v>
      </c>
      <c r="K22" s="28">
        <v>21390</v>
      </c>
      <c r="L22" s="35">
        <v>16000</v>
      </c>
      <c r="M22" s="2">
        <v>1098</v>
      </c>
      <c r="N22" s="3">
        <v>45544</v>
      </c>
      <c r="O22" s="3">
        <f t="shared" si="0"/>
        <v>45560</v>
      </c>
    </row>
    <row r="23" spans="1:17" ht="19.2" customHeight="1" thickBot="1" x14ac:dyDescent="0.5">
      <c r="A23" s="77"/>
      <c r="B23" s="26">
        <v>18</v>
      </c>
      <c r="C23" s="28">
        <v>13300</v>
      </c>
      <c r="D23" s="24" t="s">
        <v>20</v>
      </c>
      <c r="E23" s="28">
        <v>12500</v>
      </c>
      <c r="F23" s="35">
        <v>10500</v>
      </c>
      <c r="G23" s="78"/>
      <c r="H23" s="29" t="s">
        <v>24</v>
      </c>
      <c r="I23" s="30">
        <v>18600</v>
      </c>
      <c r="J23" s="31">
        <v>18100</v>
      </c>
      <c r="K23" s="31">
        <v>17800</v>
      </c>
      <c r="L23" s="37">
        <v>16500</v>
      </c>
      <c r="M23" s="2">
        <v>1099</v>
      </c>
      <c r="N23" s="3">
        <v>45560</v>
      </c>
      <c r="O23" s="3">
        <f t="shared" si="0"/>
        <v>45573</v>
      </c>
    </row>
    <row r="24" spans="1:17" ht="19.2" customHeight="1" x14ac:dyDescent="0.45">
      <c r="A24" s="77"/>
      <c r="B24" s="18" t="s">
        <v>22</v>
      </c>
      <c r="C24" s="28">
        <v>14699</v>
      </c>
      <c r="D24" s="36">
        <v>13000</v>
      </c>
      <c r="E24" s="28">
        <v>12300</v>
      </c>
      <c r="F24" s="35">
        <v>11200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14500</v>
      </c>
      <c r="D25" s="28">
        <v>14000</v>
      </c>
      <c r="E25" s="28">
        <v>12900</v>
      </c>
      <c r="F25" s="35">
        <v>11720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15500</v>
      </c>
      <c r="D26" s="28">
        <v>14500</v>
      </c>
      <c r="E26" s="28">
        <v>12900</v>
      </c>
      <c r="F26" s="35">
        <v>11600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14800</v>
      </c>
      <c r="D27" s="31">
        <v>14000</v>
      </c>
      <c r="E27" s="31">
        <v>13000</v>
      </c>
      <c r="F27" s="37">
        <v>11520</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5.8" customHeight="1" thickBot="1" x14ac:dyDescent="0.5">
      <c r="A31" s="69" t="s">
        <v>37</v>
      </c>
      <c r="B31" s="70"/>
      <c r="C31" s="70"/>
      <c r="D31" s="70"/>
      <c r="E31" s="70"/>
      <c r="F31" s="70"/>
      <c r="G31" s="71" t="s">
        <v>38</v>
      </c>
      <c r="H31" s="71"/>
      <c r="I31" s="72">
        <f>VLOOKUP(D1,M1:O29,3,0)</f>
        <v>45512</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12920</v>
      </c>
      <c r="F33" s="67"/>
      <c r="G33" s="52" t="s">
        <v>44</v>
      </c>
      <c r="H33" s="66" t="s">
        <v>45</v>
      </c>
      <c r="I33" s="66"/>
      <c r="J33" s="68">
        <v>162</v>
      </c>
      <c r="K33" s="68"/>
      <c r="L33" s="53"/>
    </row>
    <row r="34" spans="1:12" x14ac:dyDescent="0.45">
      <c r="A34" s="51"/>
      <c r="C34" s="66" t="s">
        <v>46</v>
      </c>
      <c r="D34" s="66"/>
      <c r="E34" s="67">
        <v>12244</v>
      </c>
      <c r="F34" s="67"/>
      <c r="G34" s="52" t="s">
        <v>44</v>
      </c>
      <c r="H34" s="66" t="s">
        <v>49</v>
      </c>
      <c r="I34" s="66"/>
      <c r="J34" s="68">
        <v>255</v>
      </c>
      <c r="K34" s="68"/>
      <c r="L34" s="53"/>
    </row>
    <row r="35" spans="1:12" ht="30" customHeight="1" x14ac:dyDescent="0.45">
      <c r="A35" s="60" t="s">
        <v>85</v>
      </c>
      <c r="B35" s="61"/>
      <c r="C35" s="61"/>
      <c r="D35" s="61"/>
      <c r="E35" s="61"/>
      <c r="F35" s="61"/>
      <c r="G35" s="61"/>
      <c r="H35" s="61"/>
      <c r="I35" s="61"/>
      <c r="J35" s="61"/>
      <c r="K35" s="61"/>
      <c r="L35" s="62"/>
    </row>
    <row r="36" spans="1:12" x14ac:dyDescent="0.45">
      <c r="A36" s="51" t="s">
        <v>47</v>
      </c>
      <c r="C36" s="66" t="s">
        <v>48</v>
      </c>
      <c r="D36" s="66"/>
      <c r="E36" s="67">
        <v>18923</v>
      </c>
      <c r="F36" s="67"/>
      <c r="G36" s="52" t="s">
        <v>44</v>
      </c>
      <c r="H36" s="66" t="s">
        <v>83</v>
      </c>
      <c r="I36" s="66"/>
      <c r="J36" s="68">
        <v>0</v>
      </c>
      <c r="K36" s="68"/>
      <c r="L36" s="53"/>
    </row>
    <row r="37" spans="1:12" ht="28.8" customHeight="1" x14ac:dyDescent="0.45">
      <c r="A37" s="60" t="s">
        <v>86</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ht="15" thickBot="1" x14ac:dyDescent="0.5">
      <c r="A41" s="56" t="s">
        <v>53</v>
      </c>
      <c r="B41" s="57"/>
      <c r="C41" s="57"/>
      <c r="D41" s="57"/>
      <c r="E41" s="57"/>
      <c r="F41" s="57"/>
      <c r="G41" s="57"/>
      <c r="H41" s="57"/>
      <c r="I41" s="57"/>
      <c r="J41" s="57"/>
      <c r="K41" s="57"/>
      <c r="L41"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9F97C726-B404-4091-899A-C396F7A9A729}">
      <formula1>"前回比↑,前回比↓,前回比→"</formula1>
    </dataValidation>
  </dataValidations>
  <printOptions horizontalCentered="1" verticalCentered="1"/>
  <pageMargins left="0.43307086614173229" right="0.43307086614173229" top="0.35433070866141736" bottom="0.35433070866141736" header="0" footer="0"/>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05BCA-974F-45FB-B258-5EEC4DE8D8C2}">
  <dimension ref="A1:Q43"/>
  <sheetViews>
    <sheetView view="pageBreakPreview" zoomScaleNormal="100" zoomScaleSheetLayoutView="100" workbookViewId="0">
      <selection activeCell="F13" sqref="F13"/>
    </sheetView>
  </sheetViews>
  <sheetFormatPr defaultRowHeight="14.4" x14ac:dyDescent="0.45"/>
  <cols>
    <col min="1" max="1" width="2.69921875" style="4" customWidth="1"/>
    <col min="2" max="2" width="8.09765625" style="4" customWidth="1"/>
    <col min="3" max="6" width="8" style="4" customWidth="1"/>
    <col min="7" max="7" width="2.69921875" style="4" customWidth="1"/>
    <col min="8" max="9" width="8" style="4" customWidth="1"/>
    <col min="10" max="13" width="8.796875" style="4"/>
    <col min="14" max="14" width="10.19921875" style="4" bestFit="1" customWidth="1"/>
    <col min="15" max="16384" width="8.796875" style="4"/>
  </cols>
  <sheetData>
    <row r="1" spans="1:15" ht="23.4" customHeight="1" x14ac:dyDescent="0.45">
      <c r="A1" s="89" t="s">
        <v>0</v>
      </c>
      <c r="B1" s="89"/>
      <c r="C1" s="89"/>
      <c r="D1" s="90">
        <v>1096</v>
      </c>
      <c r="E1" s="90"/>
      <c r="F1" s="1" t="s">
        <v>1</v>
      </c>
      <c r="G1" s="91"/>
      <c r="H1" s="92"/>
      <c r="I1" s="94" t="s">
        <v>2</v>
      </c>
      <c r="J1" s="94"/>
      <c r="K1" s="94"/>
      <c r="L1" s="94"/>
      <c r="M1" s="2">
        <v>1077</v>
      </c>
      <c r="N1" s="3">
        <v>44859</v>
      </c>
      <c r="O1" s="3">
        <f t="shared" ref="O1:O28" si="0">N2</f>
        <v>45238</v>
      </c>
    </row>
    <row r="2" spans="1:15" x14ac:dyDescent="0.45">
      <c r="A2" s="89"/>
      <c r="B2" s="89"/>
      <c r="C2" s="89"/>
      <c r="D2" s="95">
        <f>VLOOKUP(D1,M1:O29,2,0)</f>
        <v>45512</v>
      </c>
      <c r="E2" s="95"/>
      <c r="F2" s="95"/>
      <c r="G2" s="92"/>
      <c r="H2" s="92"/>
      <c r="I2" s="96" t="s">
        <v>3</v>
      </c>
      <c r="J2" s="96"/>
      <c r="K2" s="96"/>
      <c r="L2" s="96"/>
      <c r="M2" s="2">
        <v>1078</v>
      </c>
      <c r="N2" s="3">
        <v>45238</v>
      </c>
      <c r="O2" s="3">
        <f t="shared" si="0"/>
        <v>45254</v>
      </c>
    </row>
    <row r="3" spans="1:15" ht="15" thickBot="1" x14ac:dyDescent="0.5">
      <c r="A3" s="6" t="s">
        <v>4</v>
      </c>
      <c r="D3" s="5"/>
      <c r="E3" s="5"/>
      <c r="F3" s="5"/>
      <c r="G3" s="93"/>
      <c r="H3" s="93"/>
      <c r="I3" s="97" t="s">
        <v>5</v>
      </c>
      <c r="J3" s="97"/>
      <c r="K3" s="97"/>
      <c r="L3" s="97"/>
      <c r="M3" s="2">
        <v>1079</v>
      </c>
      <c r="N3" s="3">
        <v>45254</v>
      </c>
      <c r="O3" s="3">
        <f t="shared" si="0"/>
        <v>45268</v>
      </c>
    </row>
    <row r="4" spans="1:15" ht="17.399999999999999" customHeight="1" thickBot="1" x14ac:dyDescent="0.5">
      <c r="A4" s="73" t="s">
        <v>6</v>
      </c>
      <c r="B4" s="74"/>
      <c r="C4" s="74"/>
      <c r="D4" s="74"/>
      <c r="E4" s="74"/>
      <c r="F4" s="75"/>
      <c r="G4" s="73" t="s">
        <v>7</v>
      </c>
      <c r="H4" s="74"/>
      <c r="I4" s="74"/>
      <c r="J4" s="74"/>
      <c r="K4" s="74"/>
      <c r="L4" s="75"/>
      <c r="M4" s="2">
        <v>1080</v>
      </c>
      <c r="N4" s="3">
        <v>45268</v>
      </c>
      <c r="O4" s="3">
        <f t="shared" si="0"/>
        <v>45282</v>
      </c>
    </row>
    <row r="5" spans="1:15" ht="15" thickBot="1" x14ac:dyDescent="0.5">
      <c r="A5" s="7"/>
      <c r="B5" s="8" t="s">
        <v>8</v>
      </c>
      <c r="C5" s="8" t="s">
        <v>9</v>
      </c>
      <c r="D5" s="8" t="s">
        <v>10</v>
      </c>
      <c r="E5" s="8" t="s">
        <v>11</v>
      </c>
      <c r="F5" s="9" t="s">
        <v>12</v>
      </c>
      <c r="G5" s="10"/>
      <c r="H5" s="11" t="s">
        <v>8</v>
      </c>
      <c r="I5" s="11" t="s">
        <v>9</v>
      </c>
      <c r="J5" s="11" t="s">
        <v>10</v>
      </c>
      <c r="K5" s="11" t="s">
        <v>11</v>
      </c>
      <c r="L5" s="12" t="s">
        <v>12</v>
      </c>
      <c r="M5" s="2">
        <v>1081</v>
      </c>
      <c r="N5" s="3">
        <v>45282</v>
      </c>
      <c r="O5" s="3">
        <f t="shared" si="0"/>
        <v>45301</v>
      </c>
    </row>
    <row r="6" spans="1:15" ht="19.2" customHeight="1" x14ac:dyDescent="0.45">
      <c r="A6" s="76" t="s">
        <v>13</v>
      </c>
      <c r="B6" s="13" t="s">
        <v>14</v>
      </c>
      <c r="C6" s="14" t="s">
        <v>15</v>
      </c>
      <c r="D6" s="15" t="s">
        <v>16</v>
      </c>
      <c r="E6" s="15" t="s">
        <v>16</v>
      </c>
      <c r="F6" s="16" t="s">
        <v>16</v>
      </c>
      <c r="G6" s="76" t="s">
        <v>13</v>
      </c>
      <c r="H6" s="13" t="s">
        <v>14</v>
      </c>
      <c r="I6" s="14" t="s">
        <v>16</v>
      </c>
      <c r="J6" s="15" t="s">
        <v>16</v>
      </c>
      <c r="K6" s="15" t="s">
        <v>16</v>
      </c>
      <c r="L6" s="16" t="s">
        <v>16</v>
      </c>
      <c r="M6" s="2">
        <v>1082</v>
      </c>
      <c r="N6" s="17">
        <v>45301</v>
      </c>
      <c r="O6" s="3">
        <f t="shared" si="0"/>
        <v>45316</v>
      </c>
    </row>
    <row r="7" spans="1:15" ht="19.2" customHeight="1" x14ac:dyDescent="0.45">
      <c r="A7" s="77"/>
      <c r="B7" s="18" t="s">
        <v>17</v>
      </c>
      <c r="C7" s="19" t="s">
        <v>16</v>
      </c>
      <c r="D7" s="19" t="s">
        <v>16</v>
      </c>
      <c r="E7" s="19" t="s">
        <v>16</v>
      </c>
      <c r="F7" s="20" t="s">
        <v>16</v>
      </c>
      <c r="G7" s="77"/>
      <c r="H7" s="18" t="s">
        <v>17</v>
      </c>
      <c r="I7" s="21" t="s">
        <v>16</v>
      </c>
      <c r="J7" s="19" t="s">
        <v>16</v>
      </c>
      <c r="K7" s="19" t="s">
        <v>16</v>
      </c>
      <c r="L7" s="20" t="s">
        <v>16</v>
      </c>
      <c r="M7" s="2">
        <v>1083</v>
      </c>
      <c r="N7" s="3">
        <v>45316</v>
      </c>
      <c r="O7" s="3">
        <f t="shared" si="0"/>
        <v>45330</v>
      </c>
    </row>
    <row r="8" spans="1:15" ht="19.2" customHeight="1" x14ac:dyDescent="0.45">
      <c r="A8" s="77"/>
      <c r="B8" s="18" t="s">
        <v>18</v>
      </c>
      <c r="C8" s="19" t="s">
        <v>16</v>
      </c>
      <c r="D8" s="19" t="s">
        <v>16</v>
      </c>
      <c r="E8" s="19" t="s">
        <v>16</v>
      </c>
      <c r="F8" s="20" t="s">
        <v>16</v>
      </c>
      <c r="G8" s="77"/>
      <c r="H8" s="18" t="s">
        <v>18</v>
      </c>
      <c r="I8" s="19" t="s">
        <v>16</v>
      </c>
      <c r="J8" s="19" t="s">
        <v>16</v>
      </c>
      <c r="K8" s="19" t="s">
        <v>16</v>
      </c>
      <c r="L8" s="20" t="s">
        <v>16</v>
      </c>
      <c r="M8" s="2">
        <v>1084</v>
      </c>
      <c r="N8" s="3">
        <v>45330</v>
      </c>
      <c r="O8" s="3">
        <f t="shared" si="0"/>
        <v>45348</v>
      </c>
    </row>
    <row r="9" spans="1:15" ht="19.2" customHeight="1" x14ac:dyDescent="0.45">
      <c r="A9" s="77"/>
      <c r="B9" s="18" t="s">
        <v>19</v>
      </c>
      <c r="C9" s="22">
        <v>13000</v>
      </c>
      <c r="D9" s="22">
        <v>12500</v>
      </c>
      <c r="E9" s="22">
        <v>11500</v>
      </c>
      <c r="F9" s="23">
        <v>9600</v>
      </c>
      <c r="G9" s="77"/>
      <c r="H9" s="18" t="s">
        <v>19</v>
      </c>
      <c r="I9" s="24" t="s">
        <v>20</v>
      </c>
      <c r="J9" s="24" t="s">
        <v>20</v>
      </c>
      <c r="K9" s="24" t="s">
        <v>20</v>
      </c>
      <c r="L9" s="25" t="s">
        <v>20</v>
      </c>
      <c r="M9" s="2">
        <v>1085</v>
      </c>
      <c r="N9" s="3">
        <v>45348</v>
      </c>
      <c r="O9" s="3">
        <f t="shared" si="0"/>
        <v>45359</v>
      </c>
    </row>
    <row r="10" spans="1:15" ht="19.2" customHeight="1" x14ac:dyDescent="0.45">
      <c r="A10" s="77"/>
      <c r="B10" s="26">
        <v>14</v>
      </c>
      <c r="C10" s="22">
        <v>13000</v>
      </c>
      <c r="D10" s="22">
        <v>12500</v>
      </c>
      <c r="E10" s="22">
        <v>11000</v>
      </c>
      <c r="F10" s="27">
        <v>9510</v>
      </c>
      <c r="G10" s="77"/>
      <c r="H10" s="26">
        <v>14</v>
      </c>
      <c r="I10" s="28">
        <v>17000</v>
      </c>
      <c r="J10" s="28">
        <v>16500</v>
      </c>
      <c r="K10" s="28">
        <v>16000</v>
      </c>
      <c r="L10" s="25" t="s">
        <v>20</v>
      </c>
      <c r="M10" s="2">
        <v>1086</v>
      </c>
      <c r="N10" s="3">
        <v>45359</v>
      </c>
      <c r="O10" s="3">
        <f t="shared" si="0"/>
        <v>45376</v>
      </c>
    </row>
    <row r="11" spans="1:15" ht="19.2" customHeight="1" x14ac:dyDescent="0.45">
      <c r="A11" s="77"/>
      <c r="B11" s="26">
        <v>16</v>
      </c>
      <c r="C11" s="22">
        <v>14500</v>
      </c>
      <c r="D11" s="22">
        <v>14000</v>
      </c>
      <c r="E11" s="22">
        <v>12500</v>
      </c>
      <c r="F11" s="27">
        <v>9660</v>
      </c>
      <c r="G11" s="77"/>
      <c r="H11" s="26" t="s">
        <v>21</v>
      </c>
      <c r="I11" s="28">
        <v>21000</v>
      </c>
      <c r="J11" s="28">
        <v>20500</v>
      </c>
      <c r="K11" s="28">
        <v>20000</v>
      </c>
      <c r="L11" s="25" t="s">
        <v>16</v>
      </c>
      <c r="M11" s="2">
        <v>1087</v>
      </c>
      <c r="N11" s="3">
        <v>45376</v>
      </c>
      <c r="O11" s="3">
        <f t="shared" si="0"/>
        <v>45390</v>
      </c>
    </row>
    <row r="12" spans="1:15" ht="19.2" customHeight="1" x14ac:dyDescent="0.45">
      <c r="A12" s="77"/>
      <c r="B12" s="26">
        <v>18</v>
      </c>
      <c r="C12" s="22">
        <v>14000</v>
      </c>
      <c r="D12" s="22">
        <v>13500</v>
      </c>
      <c r="E12" s="22">
        <v>12500</v>
      </c>
      <c r="F12" s="27">
        <v>9460</v>
      </c>
      <c r="G12" s="77"/>
      <c r="H12" s="18" t="s">
        <v>22</v>
      </c>
      <c r="I12" s="28">
        <v>21000</v>
      </c>
      <c r="J12" s="28">
        <v>20500</v>
      </c>
      <c r="K12" s="28">
        <v>20000</v>
      </c>
      <c r="L12" s="25" t="s">
        <v>16</v>
      </c>
      <c r="M12" s="2">
        <v>1088</v>
      </c>
      <c r="N12" s="3">
        <v>45390</v>
      </c>
      <c r="O12" s="3">
        <f t="shared" si="0"/>
        <v>45407</v>
      </c>
    </row>
    <row r="13" spans="1:15" ht="19.2" customHeight="1" x14ac:dyDescent="0.45">
      <c r="A13" s="77"/>
      <c r="B13" s="18" t="s">
        <v>22</v>
      </c>
      <c r="C13" s="22">
        <v>16000</v>
      </c>
      <c r="D13" s="22">
        <v>15500</v>
      </c>
      <c r="E13" s="22">
        <v>13800</v>
      </c>
      <c r="F13" s="23">
        <v>9501</v>
      </c>
      <c r="G13" s="77"/>
      <c r="H13" s="18" t="s">
        <v>23</v>
      </c>
      <c r="I13" s="28">
        <v>21000</v>
      </c>
      <c r="J13" s="28">
        <v>20500</v>
      </c>
      <c r="K13" s="28">
        <v>20000</v>
      </c>
      <c r="L13" s="25" t="s">
        <v>16</v>
      </c>
      <c r="M13" s="2">
        <v>1089</v>
      </c>
      <c r="N13" s="3">
        <v>45407</v>
      </c>
      <c r="O13" s="3">
        <f t="shared" si="0"/>
        <v>45421</v>
      </c>
    </row>
    <row r="14" spans="1:15" ht="19.2" customHeight="1" thickBot="1" x14ac:dyDescent="0.5">
      <c r="A14" s="77"/>
      <c r="B14" s="18" t="s">
        <v>23</v>
      </c>
      <c r="C14" s="22">
        <v>15689</v>
      </c>
      <c r="D14" s="22">
        <v>15000</v>
      </c>
      <c r="E14" s="22">
        <v>13890</v>
      </c>
      <c r="F14" s="27">
        <v>11000</v>
      </c>
      <c r="G14" s="78"/>
      <c r="H14" s="29" t="s">
        <v>24</v>
      </c>
      <c r="I14" s="30">
        <v>16000</v>
      </c>
      <c r="J14" s="31">
        <v>15500</v>
      </c>
      <c r="K14" s="31">
        <v>15000</v>
      </c>
      <c r="L14" s="32" t="s">
        <v>16</v>
      </c>
      <c r="M14" s="2">
        <v>1090</v>
      </c>
      <c r="N14" s="3">
        <v>45421</v>
      </c>
      <c r="O14" s="3">
        <f t="shared" si="0"/>
        <v>45436</v>
      </c>
    </row>
    <row r="15" spans="1:15" ht="19.2" customHeight="1" x14ac:dyDescent="0.45">
      <c r="A15" s="77"/>
      <c r="B15" s="18" t="s">
        <v>25</v>
      </c>
      <c r="C15" s="22">
        <v>14000</v>
      </c>
      <c r="D15" s="22">
        <v>13500</v>
      </c>
      <c r="E15" s="22">
        <v>12800</v>
      </c>
      <c r="F15" s="27">
        <v>10600</v>
      </c>
      <c r="G15" s="76" t="s">
        <v>26</v>
      </c>
      <c r="H15" s="13" t="s">
        <v>14</v>
      </c>
      <c r="I15" s="14" t="s">
        <v>27</v>
      </c>
      <c r="J15" s="15" t="s">
        <v>16</v>
      </c>
      <c r="K15" s="15" t="s">
        <v>16</v>
      </c>
      <c r="L15" s="16" t="s">
        <v>16</v>
      </c>
      <c r="M15" s="2">
        <v>1091</v>
      </c>
      <c r="N15" s="3">
        <v>45436</v>
      </c>
      <c r="O15" s="3">
        <f t="shared" si="0"/>
        <v>45450</v>
      </c>
    </row>
    <row r="16" spans="1:15" ht="19.2" customHeight="1" thickBot="1" x14ac:dyDescent="0.5">
      <c r="A16" s="78"/>
      <c r="B16" s="29" t="s">
        <v>28</v>
      </c>
      <c r="C16" s="30">
        <v>13200</v>
      </c>
      <c r="D16" s="30">
        <v>13000</v>
      </c>
      <c r="E16" s="30">
        <v>12500</v>
      </c>
      <c r="F16" s="33">
        <v>9500</v>
      </c>
      <c r="G16" s="77"/>
      <c r="H16" s="18" t="s">
        <v>17</v>
      </c>
      <c r="I16" s="34" t="s">
        <v>58</v>
      </c>
      <c r="J16" s="24" t="s">
        <v>16</v>
      </c>
      <c r="K16" s="24" t="s">
        <v>16</v>
      </c>
      <c r="L16" s="27">
        <v>9200</v>
      </c>
      <c r="M16" s="2">
        <v>1092</v>
      </c>
      <c r="N16" s="3">
        <v>45450</v>
      </c>
      <c r="O16" s="3">
        <f t="shared" si="0"/>
        <v>45468</v>
      </c>
    </row>
    <row r="17" spans="1:17" ht="19.2" customHeight="1" x14ac:dyDescent="0.45">
      <c r="A17" s="76" t="s">
        <v>26</v>
      </c>
      <c r="B17" s="13" t="s">
        <v>14</v>
      </c>
      <c r="C17" s="14" t="s">
        <v>60</v>
      </c>
      <c r="D17" s="14" t="s">
        <v>16</v>
      </c>
      <c r="E17" s="14" t="s">
        <v>16</v>
      </c>
      <c r="F17" s="16" t="s">
        <v>16</v>
      </c>
      <c r="G17" s="77"/>
      <c r="H17" s="18" t="s">
        <v>18</v>
      </c>
      <c r="I17" s="28">
        <v>11000</v>
      </c>
      <c r="J17" s="24" t="s">
        <v>16</v>
      </c>
      <c r="K17" s="24" t="s">
        <v>16</v>
      </c>
      <c r="L17" s="35">
        <v>9200</v>
      </c>
      <c r="M17" s="2">
        <v>1093</v>
      </c>
      <c r="N17" s="3">
        <v>45468</v>
      </c>
      <c r="O17" s="3">
        <f t="shared" si="0"/>
        <v>45481</v>
      </c>
    </row>
    <row r="18" spans="1:17" ht="19.2" customHeight="1" x14ac:dyDescent="0.45">
      <c r="A18" s="77"/>
      <c r="B18" s="18" t="s">
        <v>17</v>
      </c>
      <c r="C18" s="34" t="s">
        <v>84</v>
      </c>
      <c r="D18" s="24" t="s">
        <v>16</v>
      </c>
      <c r="E18" s="24" t="s">
        <v>16</v>
      </c>
      <c r="F18" s="25" t="s">
        <v>16</v>
      </c>
      <c r="G18" s="77"/>
      <c r="H18" s="18" t="s">
        <v>19</v>
      </c>
      <c r="I18" s="28">
        <v>16000</v>
      </c>
      <c r="J18" s="28">
        <v>15500</v>
      </c>
      <c r="K18" s="28">
        <v>15000</v>
      </c>
      <c r="L18" s="35">
        <v>9200</v>
      </c>
      <c r="M18" s="2">
        <v>1094</v>
      </c>
      <c r="N18" s="3">
        <v>45481</v>
      </c>
      <c r="O18" s="3">
        <f t="shared" si="0"/>
        <v>45498</v>
      </c>
    </row>
    <row r="19" spans="1:17" ht="19.2" customHeight="1" x14ac:dyDescent="0.45">
      <c r="A19" s="77"/>
      <c r="B19" s="18" t="s">
        <v>18</v>
      </c>
      <c r="C19" s="36">
        <v>11000</v>
      </c>
      <c r="D19" s="36">
        <v>10500</v>
      </c>
      <c r="E19" s="24" t="s">
        <v>16</v>
      </c>
      <c r="F19" s="23">
        <v>9500</v>
      </c>
      <c r="G19" s="77"/>
      <c r="H19" s="26">
        <v>14</v>
      </c>
      <c r="I19" s="28">
        <v>19110</v>
      </c>
      <c r="J19" s="36">
        <v>18600</v>
      </c>
      <c r="K19" s="28">
        <v>18120</v>
      </c>
      <c r="L19" s="35">
        <v>9000</v>
      </c>
      <c r="M19" s="2">
        <v>1095</v>
      </c>
      <c r="N19" s="3">
        <v>45498</v>
      </c>
      <c r="O19" s="3">
        <f t="shared" si="0"/>
        <v>45512</v>
      </c>
    </row>
    <row r="20" spans="1:17" ht="19.2" customHeight="1" x14ac:dyDescent="0.45">
      <c r="A20" s="77"/>
      <c r="B20" s="18" t="s">
        <v>19</v>
      </c>
      <c r="C20" s="28">
        <v>14500</v>
      </c>
      <c r="D20" s="28">
        <v>14000</v>
      </c>
      <c r="E20" s="28">
        <v>13200</v>
      </c>
      <c r="F20" s="35">
        <v>9500</v>
      </c>
      <c r="G20" s="77"/>
      <c r="H20" s="26" t="s">
        <v>21</v>
      </c>
      <c r="I20" s="28">
        <v>19890</v>
      </c>
      <c r="J20" s="28">
        <v>19400</v>
      </c>
      <c r="K20" s="28">
        <v>18930</v>
      </c>
      <c r="L20" s="35">
        <v>16000</v>
      </c>
      <c r="M20" s="2">
        <v>1096</v>
      </c>
      <c r="N20" s="3">
        <v>45512</v>
      </c>
      <c r="O20" s="3">
        <f t="shared" si="0"/>
        <v>45527</v>
      </c>
    </row>
    <row r="21" spans="1:17" ht="19.2" customHeight="1" x14ac:dyDescent="0.45">
      <c r="A21" s="77"/>
      <c r="B21" s="26">
        <v>14</v>
      </c>
      <c r="C21" s="59">
        <v>14100</v>
      </c>
      <c r="D21" s="24" t="s">
        <v>20</v>
      </c>
      <c r="E21" s="28">
        <v>12700</v>
      </c>
      <c r="F21" s="27">
        <v>9000</v>
      </c>
      <c r="G21" s="77"/>
      <c r="H21" s="18" t="s">
        <v>22</v>
      </c>
      <c r="I21" s="28">
        <v>20610</v>
      </c>
      <c r="J21" s="28">
        <v>20100</v>
      </c>
      <c r="K21" s="28">
        <v>19590</v>
      </c>
      <c r="L21" s="35">
        <v>16000</v>
      </c>
      <c r="M21" s="2">
        <v>1097</v>
      </c>
      <c r="N21" s="3">
        <v>45527</v>
      </c>
      <c r="O21" s="3">
        <f t="shared" si="0"/>
        <v>45544</v>
      </c>
    </row>
    <row r="22" spans="1:17" ht="19.2" customHeight="1" x14ac:dyDescent="0.45">
      <c r="A22" s="77"/>
      <c r="B22" s="26">
        <v>16</v>
      </c>
      <c r="C22" s="28">
        <v>13300</v>
      </c>
      <c r="D22" s="24" t="s">
        <v>20</v>
      </c>
      <c r="E22" s="28">
        <v>11200</v>
      </c>
      <c r="F22" s="35">
        <v>11000</v>
      </c>
      <c r="G22" s="77"/>
      <c r="H22" s="18" t="s">
        <v>23</v>
      </c>
      <c r="I22" s="28">
        <v>22700</v>
      </c>
      <c r="J22" s="28">
        <v>22200</v>
      </c>
      <c r="K22" s="28">
        <v>22100</v>
      </c>
      <c r="L22" s="35">
        <v>17250</v>
      </c>
      <c r="M22" s="2">
        <v>1098</v>
      </c>
      <c r="N22" s="3">
        <v>45544</v>
      </c>
      <c r="O22" s="3">
        <f t="shared" si="0"/>
        <v>45560</v>
      </c>
    </row>
    <row r="23" spans="1:17" ht="19.2" customHeight="1" thickBot="1" x14ac:dyDescent="0.5">
      <c r="A23" s="77"/>
      <c r="B23" s="26">
        <v>18</v>
      </c>
      <c r="C23" s="28">
        <v>13300</v>
      </c>
      <c r="D23" s="24" t="s">
        <v>20</v>
      </c>
      <c r="E23" s="28">
        <v>12500</v>
      </c>
      <c r="F23" s="35">
        <v>9300</v>
      </c>
      <c r="G23" s="78"/>
      <c r="H23" s="29" t="s">
        <v>24</v>
      </c>
      <c r="I23" s="30">
        <v>19000</v>
      </c>
      <c r="J23" s="31">
        <v>18500</v>
      </c>
      <c r="K23" s="31">
        <v>18300</v>
      </c>
      <c r="L23" s="37">
        <v>17000</v>
      </c>
      <c r="M23" s="2">
        <v>1099</v>
      </c>
      <c r="N23" s="3">
        <v>45560</v>
      </c>
      <c r="O23" s="3">
        <f t="shared" si="0"/>
        <v>45573</v>
      </c>
    </row>
    <row r="24" spans="1:17" ht="19.2" customHeight="1" x14ac:dyDescent="0.45">
      <c r="A24" s="77"/>
      <c r="B24" s="18" t="s">
        <v>22</v>
      </c>
      <c r="C24" s="28">
        <v>15199</v>
      </c>
      <c r="D24" s="36">
        <v>14600</v>
      </c>
      <c r="E24" s="28">
        <v>12500</v>
      </c>
      <c r="F24" s="35">
        <v>11220</v>
      </c>
      <c r="G24" s="76" t="s">
        <v>30</v>
      </c>
      <c r="H24" s="13">
        <v>16</v>
      </c>
      <c r="I24" s="38">
        <v>27000</v>
      </c>
      <c r="J24" s="15" t="s">
        <v>16</v>
      </c>
      <c r="K24" s="15" t="s">
        <v>16</v>
      </c>
      <c r="L24" s="16" t="s">
        <v>16</v>
      </c>
      <c r="M24" s="2">
        <v>1100</v>
      </c>
      <c r="N24" s="3">
        <v>45573</v>
      </c>
      <c r="O24" s="3">
        <f t="shared" si="0"/>
        <v>45590</v>
      </c>
    </row>
    <row r="25" spans="1:17" ht="19.2" customHeight="1" x14ac:dyDescent="0.45">
      <c r="A25" s="77"/>
      <c r="B25" s="18" t="s">
        <v>23</v>
      </c>
      <c r="C25" s="28">
        <v>15500</v>
      </c>
      <c r="D25" s="28">
        <v>15000</v>
      </c>
      <c r="E25" s="28">
        <v>13688</v>
      </c>
      <c r="F25" s="35">
        <v>11800</v>
      </c>
      <c r="G25" s="77"/>
      <c r="H25" s="18" t="s">
        <v>31</v>
      </c>
      <c r="I25" s="28">
        <v>25000</v>
      </c>
      <c r="J25" s="24" t="s">
        <v>16</v>
      </c>
      <c r="K25" s="24" t="s">
        <v>16</v>
      </c>
      <c r="L25" s="25" t="s">
        <v>16</v>
      </c>
      <c r="M25" s="2">
        <v>1101</v>
      </c>
      <c r="N25" s="3">
        <v>45590</v>
      </c>
      <c r="O25" s="3">
        <f t="shared" si="0"/>
        <v>45238</v>
      </c>
    </row>
    <row r="26" spans="1:17" ht="19.2" customHeight="1" thickBot="1" x14ac:dyDescent="0.5">
      <c r="A26" s="77"/>
      <c r="B26" s="18" t="s">
        <v>25</v>
      </c>
      <c r="C26" s="22">
        <v>14900</v>
      </c>
      <c r="D26" s="28">
        <v>14400</v>
      </c>
      <c r="E26" s="28">
        <v>13333</v>
      </c>
      <c r="F26" s="35">
        <v>11310</v>
      </c>
      <c r="G26" s="78"/>
      <c r="H26" s="29" t="s">
        <v>32</v>
      </c>
      <c r="I26" s="39" t="s">
        <v>16</v>
      </c>
      <c r="J26" s="39" t="s">
        <v>16</v>
      </c>
      <c r="K26" s="39" t="s">
        <v>16</v>
      </c>
      <c r="L26" s="32" t="s">
        <v>16</v>
      </c>
      <c r="M26" s="40">
        <v>1078</v>
      </c>
      <c r="N26" s="3">
        <v>45238</v>
      </c>
      <c r="O26" s="3">
        <f t="shared" si="0"/>
        <v>45254</v>
      </c>
    </row>
    <row r="27" spans="1:17" ht="19.2" customHeight="1" thickBot="1" x14ac:dyDescent="0.5">
      <c r="A27" s="78"/>
      <c r="B27" s="29" t="s">
        <v>28</v>
      </c>
      <c r="C27" s="30">
        <v>14344</v>
      </c>
      <c r="D27" s="31">
        <v>14000</v>
      </c>
      <c r="E27" s="31">
        <v>11210</v>
      </c>
      <c r="F27" s="37">
        <v>11111</v>
      </c>
      <c r="G27" s="79" t="s">
        <v>33</v>
      </c>
      <c r="H27" s="80"/>
      <c r="I27" s="80"/>
      <c r="J27" s="80"/>
      <c r="K27" s="80"/>
      <c r="L27" s="81"/>
      <c r="M27" s="2">
        <v>1079</v>
      </c>
      <c r="N27" s="3">
        <v>45254</v>
      </c>
      <c r="O27" s="3">
        <f t="shared" si="0"/>
        <v>45268</v>
      </c>
    </row>
    <row r="28" spans="1:17" ht="19.2" customHeight="1" x14ac:dyDescent="0.45">
      <c r="A28" s="88" t="s">
        <v>30</v>
      </c>
      <c r="B28" s="41">
        <v>16</v>
      </c>
      <c r="C28" s="42">
        <v>22000</v>
      </c>
      <c r="D28" s="43" t="s">
        <v>16</v>
      </c>
      <c r="E28" s="42">
        <v>19000</v>
      </c>
      <c r="F28" s="44">
        <v>14000</v>
      </c>
      <c r="G28" s="82"/>
      <c r="H28" s="83"/>
      <c r="I28" s="83"/>
      <c r="J28" s="83"/>
      <c r="K28" s="83"/>
      <c r="L28" s="84"/>
      <c r="M28" s="2">
        <v>1080</v>
      </c>
      <c r="N28" s="3">
        <v>45268</v>
      </c>
      <c r="O28" s="3">
        <f t="shared" si="0"/>
        <v>45282</v>
      </c>
    </row>
    <row r="29" spans="1:17" ht="19.2" customHeight="1" x14ac:dyDescent="0.45">
      <c r="A29" s="77"/>
      <c r="B29" s="19" t="s">
        <v>34</v>
      </c>
      <c r="C29" s="28">
        <v>22000</v>
      </c>
      <c r="D29" s="24" t="s">
        <v>16</v>
      </c>
      <c r="E29" s="28">
        <v>19000</v>
      </c>
      <c r="F29" s="35">
        <v>14000</v>
      </c>
      <c r="G29" s="82"/>
      <c r="H29" s="83"/>
      <c r="I29" s="83"/>
      <c r="J29" s="83"/>
      <c r="K29" s="83"/>
      <c r="L29" s="84"/>
      <c r="M29" s="2">
        <v>1081</v>
      </c>
      <c r="N29" s="3">
        <v>45282</v>
      </c>
      <c r="O29" s="3" t="s">
        <v>35</v>
      </c>
    </row>
    <row r="30" spans="1:17" ht="21" customHeight="1" thickBot="1" x14ac:dyDescent="0.5">
      <c r="A30" s="78"/>
      <c r="B30" s="45" t="s">
        <v>36</v>
      </c>
      <c r="C30" s="39" t="s">
        <v>20</v>
      </c>
      <c r="D30" s="39" t="s">
        <v>16</v>
      </c>
      <c r="E30" s="31">
        <v>18000</v>
      </c>
      <c r="F30" s="33">
        <v>14000</v>
      </c>
      <c r="G30" s="85"/>
      <c r="H30" s="86"/>
      <c r="I30" s="86"/>
      <c r="J30" s="86"/>
      <c r="K30" s="86"/>
      <c r="L30" s="87"/>
    </row>
    <row r="31" spans="1:17" ht="29.4" customHeight="1" thickBot="1" x14ac:dyDescent="0.5">
      <c r="A31" s="98" t="s">
        <v>87</v>
      </c>
      <c r="B31" s="70"/>
      <c r="C31" s="70"/>
      <c r="D31" s="70"/>
      <c r="E31" s="70"/>
      <c r="F31" s="70"/>
      <c r="G31" s="71" t="s">
        <v>38</v>
      </c>
      <c r="H31" s="71"/>
      <c r="I31" s="72">
        <f>VLOOKUP(D1,M1:O29,3,0)</f>
        <v>45527</v>
      </c>
      <c r="J31" s="72"/>
      <c r="K31" s="72"/>
      <c r="L31" s="46" t="s">
        <v>39</v>
      </c>
      <c r="Q31" s="47"/>
    </row>
    <row r="32" spans="1:17" x14ac:dyDescent="0.45">
      <c r="A32" s="48" t="s">
        <v>40</v>
      </c>
      <c r="B32" s="49"/>
      <c r="C32" s="49" t="s">
        <v>41</v>
      </c>
      <c r="D32" s="49"/>
      <c r="E32" s="49"/>
      <c r="F32" s="49"/>
      <c r="G32" s="49"/>
      <c r="H32" s="49"/>
      <c r="I32" s="49"/>
      <c r="J32" s="49"/>
      <c r="K32" s="49"/>
      <c r="L32" s="50"/>
    </row>
    <row r="33" spans="1:12" x14ac:dyDescent="0.45">
      <c r="A33" s="51" t="s">
        <v>42</v>
      </c>
      <c r="C33" s="66" t="s">
        <v>43</v>
      </c>
      <c r="D33" s="66"/>
      <c r="E33" s="67">
        <v>13449</v>
      </c>
      <c r="F33" s="67"/>
      <c r="G33" s="52" t="s">
        <v>44</v>
      </c>
      <c r="H33" s="66" t="s">
        <v>49</v>
      </c>
      <c r="I33" s="66"/>
      <c r="J33" s="68">
        <v>529</v>
      </c>
      <c r="K33" s="68"/>
      <c r="L33" s="53"/>
    </row>
    <row r="34" spans="1:12" x14ac:dyDescent="0.45">
      <c r="A34" s="51"/>
      <c r="C34" s="66" t="s">
        <v>46</v>
      </c>
      <c r="D34" s="66"/>
      <c r="E34" s="67">
        <v>12576</v>
      </c>
      <c r="F34" s="67"/>
      <c r="G34" s="52" t="s">
        <v>44</v>
      </c>
      <c r="H34" s="66" t="s">
        <v>49</v>
      </c>
      <c r="I34" s="66"/>
      <c r="J34" s="68">
        <v>332</v>
      </c>
      <c r="K34" s="68"/>
      <c r="L34" s="53"/>
    </row>
    <row r="35" spans="1:12" ht="30" customHeight="1" x14ac:dyDescent="0.45">
      <c r="A35" s="60" t="s">
        <v>91</v>
      </c>
      <c r="B35" s="61"/>
      <c r="C35" s="61"/>
      <c r="D35" s="61"/>
      <c r="E35" s="61"/>
      <c r="F35" s="61"/>
      <c r="G35" s="61"/>
      <c r="H35" s="61"/>
      <c r="I35" s="61"/>
      <c r="J35" s="61"/>
      <c r="K35" s="61"/>
      <c r="L35" s="62"/>
    </row>
    <row r="36" spans="1:12" x14ac:dyDescent="0.45">
      <c r="A36" s="51" t="s">
        <v>47</v>
      </c>
      <c r="C36" s="66" t="s">
        <v>48</v>
      </c>
      <c r="D36" s="66"/>
      <c r="E36" s="67">
        <v>18869</v>
      </c>
      <c r="F36" s="67"/>
      <c r="G36" s="52" t="s">
        <v>44</v>
      </c>
      <c r="H36" s="66" t="s">
        <v>45</v>
      </c>
      <c r="I36" s="66"/>
      <c r="J36" s="68">
        <v>54</v>
      </c>
      <c r="K36" s="68"/>
      <c r="L36" s="53"/>
    </row>
    <row r="37" spans="1:12" x14ac:dyDescent="0.45">
      <c r="A37" s="60" t="s">
        <v>90</v>
      </c>
      <c r="B37" s="61"/>
      <c r="C37" s="61"/>
      <c r="D37" s="61"/>
      <c r="E37" s="61"/>
      <c r="F37" s="61"/>
      <c r="G37" s="61"/>
      <c r="H37" s="61"/>
      <c r="I37" s="61"/>
      <c r="J37" s="61"/>
      <c r="K37" s="61"/>
      <c r="L37" s="62"/>
    </row>
    <row r="38" spans="1:12" ht="30.6" customHeight="1" x14ac:dyDescent="0.45">
      <c r="A38" s="60" t="s">
        <v>50</v>
      </c>
      <c r="B38" s="61"/>
      <c r="C38" s="61"/>
      <c r="D38" s="61"/>
      <c r="E38" s="61"/>
      <c r="F38" s="61"/>
      <c r="G38" s="61"/>
      <c r="H38" s="61"/>
      <c r="I38" s="61"/>
      <c r="J38" s="61"/>
      <c r="K38" s="61"/>
      <c r="L38" s="62"/>
    </row>
    <row r="39" spans="1:12" ht="27.6" customHeight="1" x14ac:dyDescent="0.45">
      <c r="A39" s="63" t="s">
        <v>51</v>
      </c>
      <c r="B39" s="64"/>
      <c r="C39" s="64"/>
      <c r="D39" s="64"/>
      <c r="E39" s="64"/>
      <c r="F39" s="64"/>
      <c r="G39" s="64"/>
      <c r="H39" s="64"/>
      <c r="I39" s="64"/>
      <c r="J39" s="64"/>
      <c r="K39" s="64"/>
      <c r="L39" s="65"/>
    </row>
    <row r="40" spans="1:12" x14ac:dyDescent="0.45">
      <c r="A40" s="54" t="s">
        <v>52</v>
      </c>
      <c r="L40" s="55"/>
    </row>
    <row r="41" spans="1:12" x14ac:dyDescent="0.45">
      <c r="A41" s="51" t="s">
        <v>88</v>
      </c>
      <c r="L41" s="55"/>
    </row>
    <row r="42" spans="1:12" x14ac:dyDescent="0.45">
      <c r="A42" s="51" t="s">
        <v>89</v>
      </c>
      <c r="L42" s="55"/>
    </row>
    <row r="43" spans="1:12" ht="15" thickBot="1" x14ac:dyDescent="0.5">
      <c r="A43" s="56" t="s">
        <v>53</v>
      </c>
      <c r="B43" s="57"/>
      <c r="C43" s="57"/>
      <c r="D43" s="57"/>
      <c r="E43" s="57"/>
      <c r="F43" s="57"/>
      <c r="G43" s="57"/>
      <c r="H43" s="57"/>
      <c r="I43" s="57"/>
      <c r="J43" s="57"/>
      <c r="K43" s="57"/>
      <c r="L43" s="58"/>
    </row>
  </sheetData>
  <mergeCells count="35">
    <mergeCell ref="A1:C2"/>
    <mergeCell ref="D1:E1"/>
    <mergeCell ref="G1:H3"/>
    <mergeCell ref="I1:L1"/>
    <mergeCell ref="D2:F2"/>
    <mergeCell ref="I2:L2"/>
    <mergeCell ref="I3:L3"/>
    <mergeCell ref="A4:F4"/>
    <mergeCell ref="G4:L4"/>
    <mergeCell ref="A6:A16"/>
    <mergeCell ref="G6:G14"/>
    <mergeCell ref="G15:G23"/>
    <mergeCell ref="A17:A27"/>
    <mergeCell ref="G24:G26"/>
    <mergeCell ref="G27:L30"/>
    <mergeCell ref="A28:A30"/>
    <mergeCell ref="A31:F31"/>
    <mergeCell ref="G31:H31"/>
    <mergeCell ref="I31:K31"/>
    <mergeCell ref="C33:D33"/>
    <mergeCell ref="E33:F33"/>
    <mergeCell ref="H33:I33"/>
    <mergeCell ref="J33:K33"/>
    <mergeCell ref="A37:L37"/>
    <mergeCell ref="A38:L38"/>
    <mergeCell ref="A39:L39"/>
    <mergeCell ref="C34:D34"/>
    <mergeCell ref="E34:F34"/>
    <mergeCell ref="H34:I34"/>
    <mergeCell ref="J34:K34"/>
    <mergeCell ref="A35:L35"/>
    <mergeCell ref="C36:D36"/>
    <mergeCell ref="E36:F36"/>
    <mergeCell ref="H36:I36"/>
    <mergeCell ref="J36:K36"/>
  </mergeCells>
  <phoneticPr fontId="13"/>
  <dataValidations count="1">
    <dataValidation type="list" allowBlank="1" showInputMessage="1" showErrorMessage="1" sqref="H33:I34 H36:I36" xr:uid="{02DCDB0C-98EA-4B84-B6AE-E7BC392F353E}">
      <formula1>"前回比↑,前回比↓,前回比→"</formula1>
    </dataValidation>
  </dataValidations>
  <printOptions horizontalCentered="1" verticalCentered="1"/>
  <pageMargins left="0.43307086614173229" right="0.43307086614173229" top="0.35433070866141736" bottom="0.35433070866141736" header="0" footer="0"/>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1088回</vt:lpstr>
      <vt:lpstr>1089回</vt:lpstr>
      <vt:lpstr>1090回</vt:lpstr>
      <vt:lpstr>1091回</vt:lpstr>
      <vt:lpstr>1092回</vt:lpstr>
      <vt:lpstr>1093回</vt:lpstr>
      <vt:lpstr>1094回</vt:lpstr>
      <vt:lpstr>1095回</vt:lpstr>
      <vt:lpstr>1096回</vt:lpstr>
      <vt:lpstr>1097回</vt:lpstr>
      <vt:lpstr>1098回</vt:lpstr>
      <vt:lpstr>1099回</vt:lpstr>
      <vt:lpstr>1100回</vt:lpstr>
      <vt:lpstr>1101回</vt:lpstr>
      <vt:lpstr>1102回</vt:lpstr>
      <vt:lpstr>1103回</vt:lpstr>
      <vt:lpstr>1104回</vt:lpstr>
      <vt:lpstr>1105回</vt:lpstr>
      <vt:lpstr>1106回</vt:lpstr>
      <vt:lpstr>1107回</vt:lpstr>
      <vt:lpstr>1108回</vt:lpstr>
      <vt:lpstr>1109回</vt:lpstr>
      <vt:lpstr>1110回</vt:lpstr>
      <vt:lpstr>1111回</vt:lpstr>
      <vt:lpstr>'1088回'!Print_Area</vt:lpstr>
      <vt:lpstr>'1089回'!Print_Area</vt:lpstr>
      <vt:lpstr>'1090回'!Print_Area</vt:lpstr>
      <vt:lpstr>'1091回'!Print_Area</vt:lpstr>
      <vt:lpstr>'1092回'!Print_Area</vt:lpstr>
      <vt:lpstr>'1093回'!Print_Area</vt:lpstr>
      <vt:lpstr>'1094回'!Print_Area</vt:lpstr>
      <vt:lpstr>'1095回'!Print_Area</vt:lpstr>
      <vt:lpstr>'1096回'!Print_Area</vt:lpstr>
      <vt:lpstr>'1097回'!Print_Area</vt:lpstr>
      <vt:lpstr>'1098回'!Print_Area</vt:lpstr>
      <vt:lpstr>'1099回'!Print_Area</vt:lpstr>
      <vt:lpstr>'1100回'!Print_Area</vt:lpstr>
      <vt:lpstr>'1101回'!Print_Area</vt:lpstr>
      <vt:lpstr>'1102回'!Print_Area</vt:lpstr>
      <vt:lpstr>'1103回'!Print_Area</vt:lpstr>
      <vt:lpstr>'1104回'!Print_Area</vt:lpstr>
      <vt:lpstr>'1105回'!Print_Area</vt:lpstr>
      <vt:lpstr>'1106回'!Print_Area</vt:lpstr>
      <vt:lpstr>'1107回'!Print_Area</vt:lpstr>
      <vt:lpstr>'1108回'!Print_Area</vt:lpstr>
      <vt:lpstr>'1109回'!Print_Area</vt:lpstr>
      <vt:lpstr>'1110回'!Print_Area</vt:lpstr>
      <vt:lpstr>'1111回'!Print_Area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湯前木材センター'24</dc:creator>
  <cp:lastModifiedBy>湯前木材センター'25</cp:lastModifiedBy>
  <cp:lastPrinted>2025-03-26T02:45:08Z</cp:lastPrinted>
  <dcterms:created xsi:type="dcterms:W3CDTF">2024-04-05T06:54:00Z</dcterms:created>
  <dcterms:modified xsi:type="dcterms:W3CDTF">2025-03-26T05:17:28Z</dcterms:modified>
</cp:coreProperties>
</file>